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2025年1季度公示表" sheetId="33" r:id="rId1"/>
  </sheets>
  <definedNames>
    <definedName name="_xlnm._FilterDatabase" localSheetId="0" hidden="1">'2025年1季度公示表'!$A$4:$M$25</definedName>
    <definedName name="_xlnm.Print_Titles" localSheetId="0">'2025年1季度公示表'!$2:$4</definedName>
    <definedName name="_xlnm.Print_Area" localSheetId="0">'2025年1季度公示表'!$A$1:$L$26</definedName>
  </definedNames>
  <calcPr calcId="144525"/>
</workbook>
</file>

<file path=xl/sharedStrings.xml><?xml version="1.0" encoding="utf-8"?>
<sst xmlns="http://schemas.openxmlformats.org/spreadsheetml/2006/main" count="94" uniqueCount="74">
  <si>
    <t>附件</t>
  </si>
  <si>
    <t>广州市南沙区2025年第一季度政策性水产养殖保险投保公示表</t>
  </si>
  <si>
    <t>统计季度： 2025 年第 1 季度（2025年1月1日—2025年3月31日）；承保总户次：17户</t>
  </si>
  <si>
    <t>单位：元</t>
  </si>
  <si>
    <t>序号</t>
  </si>
  <si>
    <t>被保险人</t>
  </si>
  <si>
    <t>保险单号</t>
  </si>
  <si>
    <t>标的名称</t>
  </si>
  <si>
    <t>保险数量（亩）</t>
  </si>
  <si>
    <t>标的种养地点</t>
  </si>
  <si>
    <t>保险起始日</t>
  </si>
  <si>
    <t>保险终止日</t>
  </si>
  <si>
    <t>保险金额</t>
  </si>
  <si>
    <t>总保费</t>
  </si>
  <si>
    <t>区级补贴金额-50%</t>
  </si>
  <si>
    <t>农户缴费金额-50%</t>
  </si>
  <si>
    <t>梁桂洪</t>
  </si>
  <si>
    <t>PIZ820254401N000000001</t>
  </si>
  <si>
    <t>草鱼</t>
  </si>
  <si>
    <t>榄核镇湴湄村</t>
  </si>
  <si>
    <t>杜超文</t>
  </si>
  <si>
    <t>PIZ820254401N000000002</t>
  </si>
  <si>
    <t>乌鳢（生鱼）</t>
  </si>
  <si>
    <t>彭杰华</t>
  </si>
  <si>
    <t>PIZ820254401N000000004</t>
  </si>
  <si>
    <t>加州鲈</t>
  </si>
  <si>
    <t>榄核镇榄核村</t>
  </si>
  <si>
    <t>彭志明</t>
  </si>
  <si>
    <t>PIZ820254401N000000008</t>
  </si>
  <si>
    <t>叉尾鮰</t>
  </si>
  <si>
    <t>榄核镇张松村</t>
  </si>
  <si>
    <t>陈桂明</t>
  </si>
  <si>
    <t>PIZ820254401N000000014</t>
  </si>
  <si>
    <t>甲鱼（水鱼）</t>
  </si>
  <si>
    <t>榄核镇墩塘村</t>
  </si>
  <si>
    <t>PIZ820254401N000000015</t>
  </si>
  <si>
    <t>冼就胜</t>
  </si>
  <si>
    <t>PIZ820254401N000000016</t>
  </si>
  <si>
    <t>榄核镇西南关</t>
  </si>
  <si>
    <t>李月红</t>
  </si>
  <si>
    <t>PIZ820254401N000000017</t>
  </si>
  <si>
    <t>东涌镇太石村</t>
  </si>
  <si>
    <t>郭锡华</t>
  </si>
  <si>
    <t>PIZ820254401N000000018</t>
  </si>
  <si>
    <t>大岗镇高沙村</t>
  </si>
  <si>
    <t>吴冠坤</t>
  </si>
  <si>
    <t>PIZ820254401N000000019</t>
  </si>
  <si>
    <t>黄鳍鲷</t>
  </si>
  <si>
    <t>万顷沙镇沙尾垦区18东围下间7-9号田（产业园）</t>
  </si>
  <si>
    <t>金鲳鱼</t>
  </si>
  <si>
    <t>金鼓鱼</t>
  </si>
  <si>
    <t>PIZ820254401N000000020</t>
  </si>
  <si>
    <t>万顷沙镇16至17涌灵新公路以西2600围内</t>
  </si>
  <si>
    <t>罗雄文</t>
  </si>
  <si>
    <t>PIZ820254401N000000021</t>
  </si>
  <si>
    <t>榄核镇坳尾村</t>
  </si>
  <si>
    <t>广州铭华水产养殖技术有限公司</t>
  </si>
  <si>
    <t>PIZ820254401N000000023</t>
  </si>
  <si>
    <t>万顷沙沙尾垦区17东围下间1号地块</t>
  </si>
  <si>
    <t>广州瑞丰水产养殖技术有限公司</t>
  </si>
  <si>
    <t>PIZ820254401N000000024</t>
  </si>
  <si>
    <t>沙尾垦区十八东围上间3号、下间3号田（产业园）</t>
  </si>
  <si>
    <t>宋光和</t>
  </si>
  <si>
    <t>PIZ820254401N000000025</t>
  </si>
  <si>
    <t>大岗镇中埠村</t>
  </si>
  <si>
    <t>泥鳅鱼</t>
  </si>
  <si>
    <t>中山市浩扬水产养殖有限公司</t>
  </si>
  <si>
    <t>PIZ820254401N000000028</t>
  </si>
  <si>
    <t>珠江街4涌半</t>
  </si>
  <si>
    <t>廖浩良</t>
  </si>
  <si>
    <t>PIZ820254401N000000029</t>
  </si>
  <si>
    <t>横沥镇冯马三村</t>
  </si>
  <si>
    <t>合计</t>
  </si>
  <si>
    <t>/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</si>
</sst>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20"/>
      <name val="宋体"/>
      <charset val="134"/>
      <scheme val="minor"/>
    </font>
    <font>
      <b/>
      <sz val="2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30" fillId="25" borderId="15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52" applyFont="1" applyFill="1" applyAlignment="1">
      <alignment horizontal="center" vertical="center"/>
    </xf>
    <xf numFmtId="0" fontId="2" fillId="0" borderId="0" xfId="52" applyFont="1" applyFill="1" applyAlignment="1">
      <alignment horizontal="center" vertical="center"/>
    </xf>
    <xf numFmtId="0" fontId="3" fillId="0" borderId="0" xfId="52" applyFont="1" applyFill="1" applyAlignment="1">
      <alignment vertical="center" wrapText="1"/>
    </xf>
    <xf numFmtId="0" fontId="2" fillId="0" borderId="0" xfId="52" applyFont="1" applyFill="1" applyAlignment="1">
      <alignment vertical="center"/>
    </xf>
    <xf numFmtId="0" fontId="2" fillId="0" borderId="0" xfId="52" applyFont="1" applyFill="1">
      <alignment vertical="center"/>
    </xf>
    <xf numFmtId="0" fontId="2" fillId="0" borderId="0" xfId="52" applyFont="1" applyFill="1" applyAlignment="1">
      <alignment vertical="center" wrapText="1"/>
    </xf>
    <xf numFmtId="0" fontId="2" fillId="0" borderId="0" xfId="52" applyFont="1" applyFill="1" applyAlignment="1">
      <alignment horizontal="left" vertical="center"/>
    </xf>
    <xf numFmtId="0" fontId="4" fillId="0" borderId="0" xfId="52" applyFont="1" applyFill="1" applyAlignment="1">
      <alignment horizontal="center" vertical="center"/>
    </xf>
    <xf numFmtId="0" fontId="5" fillId="0" borderId="0" xfId="52" applyFont="1" applyFill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10" fillId="0" borderId="1" xfId="52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176" fontId="13" fillId="0" borderId="1" xfId="52" applyNumberFormat="1" applyFont="1" applyFill="1" applyBorder="1" applyAlignment="1">
      <alignment horizontal="center" vertical="center"/>
    </xf>
    <xf numFmtId="2" fontId="9" fillId="0" borderId="1" xfId="52" applyNumberFormat="1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0" xfId="52" applyNumberFormat="1" applyFont="1" applyFill="1">
      <alignment vertical="center"/>
    </xf>
    <xf numFmtId="176" fontId="2" fillId="0" borderId="0" xfId="52" applyNumberFormat="1" applyFont="1" applyFill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百分比 2 2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7FD9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30"/>
  <sheetViews>
    <sheetView tabSelected="1" workbookViewId="0">
      <pane ySplit="4" topLeftCell="A5" activePane="bottomLeft" state="frozen"/>
      <selection/>
      <selection pane="bottomLeft" activeCell="E37" sqref="E37"/>
    </sheetView>
  </sheetViews>
  <sheetFormatPr defaultColWidth="9" defaultRowHeight="13.5"/>
  <cols>
    <col min="1" max="1" width="4.625" style="2" customWidth="1"/>
    <col min="2" max="2" width="15.875" style="3" customWidth="1"/>
    <col min="3" max="3" width="21.625" style="4" customWidth="1"/>
    <col min="4" max="4" width="12.625" style="4" customWidth="1"/>
    <col min="5" max="5" width="9.375" style="5" customWidth="1"/>
    <col min="6" max="6" width="20" style="5" customWidth="1"/>
    <col min="7" max="8" width="11.625" style="5" customWidth="1"/>
    <col min="9" max="9" width="13.75" style="5" customWidth="1"/>
    <col min="10" max="10" width="12.625" style="5" customWidth="1"/>
    <col min="11" max="12" width="12.625" style="6" customWidth="1"/>
    <col min="13" max="13" width="12.75" style="5" customWidth="1"/>
    <col min="14" max="16384" width="9" style="5"/>
  </cols>
  <sheetData>
    <row r="1" ht="19" customHeight="1" spans="1:1">
      <c r="A1" s="7" t="s">
        <v>0</v>
      </c>
    </row>
    <row r="2" ht="33.95" customHeight="1" spans="1:12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</row>
    <row r="3" ht="30" customHeight="1" spans="2:12">
      <c r="B3" s="4" t="s">
        <v>2</v>
      </c>
      <c r="C3" s="6"/>
      <c r="E3" s="4"/>
      <c r="L3" s="6" t="s">
        <v>3</v>
      </c>
    </row>
    <row r="4" s="1" customFormat="1" ht="33.95" customHeight="1" spans="1:12">
      <c r="A4" s="10" t="s">
        <v>4</v>
      </c>
      <c r="B4" s="11" t="s">
        <v>5</v>
      </c>
      <c r="C4" s="12" t="s">
        <v>6</v>
      </c>
      <c r="D4" s="12" t="s">
        <v>7</v>
      </c>
      <c r="E4" s="10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0" t="s">
        <v>14</v>
      </c>
      <c r="L4" s="10" t="s">
        <v>15</v>
      </c>
    </row>
    <row r="5" ht="18" customHeight="1" spans="1:12">
      <c r="A5" s="13">
        <f>MAX($A$4:A4)+1</f>
        <v>1</v>
      </c>
      <c r="B5" s="14" t="s">
        <v>16</v>
      </c>
      <c r="C5" s="14" t="s">
        <v>17</v>
      </c>
      <c r="D5" s="15" t="s">
        <v>18</v>
      </c>
      <c r="E5" s="16">
        <v>13</v>
      </c>
      <c r="F5" s="17" t="s">
        <v>19</v>
      </c>
      <c r="G5" s="18">
        <v>45668</v>
      </c>
      <c r="H5" s="18">
        <v>45848</v>
      </c>
      <c r="I5" s="37">
        <v>263120</v>
      </c>
      <c r="J5" s="37">
        <v>10524.8</v>
      </c>
      <c r="K5" s="38">
        <v>5262.4</v>
      </c>
      <c r="L5" s="37">
        <v>5262.4</v>
      </c>
    </row>
    <row r="6" ht="18" customHeight="1" spans="1:12">
      <c r="A6" s="13">
        <f>MAX($A$4:A5)+1</f>
        <v>2</v>
      </c>
      <c r="B6" s="14" t="s">
        <v>20</v>
      </c>
      <c r="C6" s="14" t="s">
        <v>21</v>
      </c>
      <c r="D6" s="15" t="s">
        <v>22</v>
      </c>
      <c r="E6" s="16">
        <v>35</v>
      </c>
      <c r="F6" s="17" t="s">
        <v>19</v>
      </c>
      <c r="G6" s="19">
        <v>45672</v>
      </c>
      <c r="H6" s="19">
        <v>45914</v>
      </c>
      <c r="I6" s="37">
        <v>642600</v>
      </c>
      <c r="J6" s="37">
        <v>30844.8</v>
      </c>
      <c r="K6" s="38">
        <v>15422.4</v>
      </c>
      <c r="L6" s="37">
        <v>15422.4</v>
      </c>
    </row>
    <row r="7" ht="18" customHeight="1" spans="1:12">
      <c r="A7" s="13">
        <f>MAX($A$4:A6)+1</f>
        <v>3</v>
      </c>
      <c r="B7" s="14" t="s">
        <v>23</v>
      </c>
      <c r="C7" s="14" t="s">
        <v>24</v>
      </c>
      <c r="D7" s="15" t="s">
        <v>25</v>
      </c>
      <c r="E7" s="16">
        <v>9</v>
      </c>
      <c r="F7" s="17" t="s">
        <v>26</v>
      </c>
      <c r="G7" s="18">
        <v>45682</v>
      </c>
      <c r="H7" s="18">
        <v>45954</v>
      </c>
      <c r="I7" s="37">
        <v>887040</v>
      </c>
      <c r="J7" s="37">
        <v>42577.92</v>
      </c>
      <c r="K7" s="38">
        <v>21288.96</v>
      </c>
      <c r="L7" s="37">
        <v>21288.96</v>
      </c>
    </row>
    <row r="8" ht="18" customHeight="1" spans="1:12">
      <c r="A8" s="13">
        <f>MAX($A$4:A7)+1</f>
        <v>4</v>
      </c>
      <c r="B8" s="14" t="s">
        <v>27</v>
      </c>
      <c r="C8" s="14" t="s">
        <v>28</v>
      </c>
      <c r="D8" s="15" t="s">
        <v>29</v>
      </c>
      <c r="E8" s="16">
        <v>41</v>
      </c>
      <c r="F8" s="17" t="s">
        <v>30</v>
      </c>
      <c r="G8" s="18">
        <v>45716</v>
      </c>
      <c r="H8" s="18">
        <v>46080</v>
      </c>
      <c r="I8" s="37">
        <v>1113150</v>
      </c>
      <c r="J8" s="37">
        <v>62336.4</v>
      </c>
      <c r="K8" s="38">
        <v>31168.2</v>
      </c>
      <c r="L8" s="37">
        <v>31168.2</v>
      </c>
    </row>
    <row r="9" ht="18" customHeight="1" spans="1:12">
      <c r="A9" s="13">
        <f>MAX($A$4:A8)+1</f>
        <v>5</v>
      </c>
      <c r="B9" s="20" t="s">
        <v>31</v>
      </c>
      <c r="C9" s="14" t="s">
        <v>32</v>
      </c>
      <c r="D9" s="14" t="s">
        <v>33</v>
      </c>
      <c r="E9" s="16">
        <v>33</v>
      </c>
      <c r="F9" s="17" t="s">
        <v>34</v>
      </c>
      <c r="G9" s="18">
        <v>45742</v>
      </c>
      <c r="H9" s="18">
        <v>46106</v>
      </c>
      <c r="I9" s="37">
        <v>858000</v>
      </c>
      <c r="J9" s="37">
        <v>48048</v>
      </c>
      <c r="K9" s="38">
        <v>24024</v>
      </c>
      <c r="L9" s="37">
        <v>24024</v>
      </c>
    </row>
    <row r="10" ht="18" customHeight="1" spans="1:12">
      <c r="A10" s="13">
        <f>MAX($A$4:A9)+1</f>
        <v>6</v>
      </c>
      <c r="B10" s="20" t="s">
        <v>31</v>
      </c>
      <c r="C10" s="14" t="s">
        <v>35</v>
      </c>
      <c r="D10" s="14" t="s">
        <v>25</v>
      </c>
      <c r="E10" s="16">
        <v>23.5</v>
      </c>
      <c r="F10" s="17" t="s">
        <v>34</v>
      </c>
      <c r="G10" s="18">
        <v>45742</v>
      </c>
      <c r="H10" s="18">
        <v>46016</v>
      </c>
      <c r="I10" s="37">
        <v>2199600</v>
      </c>
      <c r="J10" s="37">
        <v>105580.8</v>
      </c>
      <c r="K10" s="38">
        <v>52790.4</v>
      </c>
      <c r="L10" s="37">
        <v>52790.4</v>
      </c>
    </row>
    <row r="11" ht="15" customHeight="1" spans="1:12">
      <c r="A11" s="21">
        <f>MAX($A$4:A10)+1</f>
        <v>7</v>
      </c>
      <c r="B11" s="22" t="s">
        <v>36</v>
      </c>
      <c r="C11" s="14" t="s">
        <v>37</v>
      </c>
      <c r="D11" s="15" t="s">
        <v>18</v>
      </c>
      <c r="E11" s="16">
        <v>14</v>
      </c>
      <c r="F11" s="17" t="s">
        <v>38</v>
      </c>
      <c r="G11" s="23">
        <v>45742</v>
      </c>
      <c r="H11" s="18">
        <v>46016</v>
      </c>
      <c r="I11" s="37">
        <v>680166</v>
      </c>
      <c r="J11" s="37">
        <v>32647.97</v>
      </c>
      <c r="K11" s="38">
        <v>16323.98</v>
      </c>
      <c r="L11" s="39">
        <v>16323.99</v>
      </c>
    </row>
    <row r="12" ht="15" customHeight="1" spans="1:12">
      <c r="A12" s="24"/>
      <c r="B12" s="22"/>
      <c r="C12" s="14"/>
      <c r="D12" s="15" t="s">
        <v>29</v>
      </c>
      <c r="E12" s="16">
        <v>15</v>
      </c>
      <c r="F12" s="17"/>
      <c r="G12" s="23"/>
      <c r="H12" s="18"/>
      <c r="I12" s="37"/>
      <c r="J12" s="37"/>
      <c r="K12" s="38"/>
      <c r="L12" s="39"/>
    </row>
    <row r="13" ht="18" customHeight="1" spans="1:12">
      <c r="A13" s="13">
        <f>MAX($A$4:A12)+1</f>
        <v>8</v>
      </c>
      <c r="B13" s="22" t="s">
        <v>39</v>
      </c>
      <c r="C13" s="14" t="s">
        <v>40</v>
      </c>
      <c r="D13" s="15" t="s">
        <v>18</v>
      </c>
      <c r="E13" s="16">
        <v>18</v>
      </c>
      <c r="F13" s="17" t="s">
        <v>41</v>
      </c>
      <c r="G13" s="18">
        <v>45745</v>
      </c>
      <c r="H13" s="18">
        <v>45928</v>
      </c>
      <c r="I13" s="37">
        <v>365400</v>
      </c>
      <c r="J13" s="37">
        <v>14616</v>
      </c>
      <c r="K13" s="37">
        <v>7308</v>
      </c>
      <c r="L13" s="37">
        <v>7308</v>
      </c>
    </row>
    <row r="14" ht="18" customHeight="1" spans="1:12">
      <c r="A14" s="13">
        <f>MAX($A$4:A13)+1</f>
        <v>9</v>
      </c>
      <c r="B14" s="22" t="s">
        <v>42</v>
      </c>
      <c r="C14" s="14" t="s">
        <v>43</v>
      </c>
      <c r="D14" s="15" t="s">
        <v>25</v>
      </c>
      <c r="E14" s="16">
        <v>18</v>
      </c>
      <c r="F14" s="17" t="s">
        <v>44</v>
      </c>
      <c r="G14" s="18">
        <v>45747</v>
      </c>
      <c r="H14" s="18">
        <v>46021</v>
      </c>
      <c r="I14" s="38">
        <v>1706400</v>
      </c>
      <c r="J14" s="38">
        <v>81907.2</v>
      </c>
      <c r="K14" s="38">
        <v>40953.6</v>
      </c>
      <c r="L14" s="38">
        <v>40953.6</v>
      </c>
    </row>
    <row r="15" ht="16" customHeight="1" spans="1:12">
      <c r="A15" s="21">
        <f>MAX($A$4:A14)+1</f>
        <v>10</v>
      </c>
      <c r="B15" s="20" t="s">
        <v>45</v>
      </c>
      <c r="C15" s="14" t="s">
        <v>46</v>
      </c>
      <c r="D15" s="15" t="s">
        <v>47</v>
      </c>
      <c r="E15" s="25">
        <v>255</v>
      </c>
      <c r="F15" s="26" t="s">
        <v>48</v>
      </c>
      <c r="G15" s="27">
        <v>45747</v>
      </c>
      <c r="H15" s="28">
        <v>46111</v>
      </c>
      <c r="I15" s="40">
        <v>10160850</v>
      </c>
      <c r="J15" s="41">
        <v>569007.6</v>
      </c>
      <c r="K15" s="41">
        <v>284503.8</v>
      </c>
      <c r="L15" s="41">
        <v>284503.8</v>
      </c>
    </row>
    <row r="16" ht="16" customHeight="1" spans="1:12">
      <c r="A16" s="29"/>
      <c r="B16" s="20"/>
      <c r="C16" s="14"/>
      <c r="D16" s="15" t="s">
        <v>49</v>
      </c>
      <c r="E16" s="25">
        <v>45</v>
      </c>
      <c r="F16" s="26"/>
      <c r="G16" s="27"/>
      <c r="H16" s="28"/>
      <c r="I16" s="40"/>
      <c r="J16" s="41"/>
      <c r="K16" s="41"/>
      <c r="L16" s="41"/>
    </row>
    <row r="17" ht="16" customHeight="1" spans="1:12">
      <c r="A17" s="24"/>
      <c r="B17" s="20"/>
      <c r="C17" s="14"/>
      <c r="D17" s="15" t="s">
        <v>50</v>
      </c>
      <c r="E17" s="25">
        <v>15</v>
      </c>
      <c r="F17" s="26"/>
      <c r="G17" s="27"/>
      <c r="H17" s="28"/>
      <c r="I17" s="40"/>
      <c r="J17" s="41"/>
      <c r="K17" s="41"/>
      <c r="L17" s="41"/>
    </row>
    <row r="18" ht="31" customHeight="1" spans="1:12">
      <c r="A18" s="13">
        <f>MAX($A$4:A17)+1</f>
        <v>11</v>
      </c>
      <c r="B18" s="20" t="s">
        <v>45</v>
      </c>
      <c r="C18" s="14" t="s">
        <v>51</v>
      </c>
      <c r="D18" s="15" t="s">
        <v>47</v>
      </c>
      <c r="E18" s="16">
        <v>192</v>
      </c>
      <c r="F18" s="30" t="s">
        <v>52</v>
      </c>
      <c r="G18" s="27">
        <v>45747</v>
      </c>
      <c r="H18" s="28">
        <v>46111</v>
      </c>
      <c r="I18" s="40">
        <v>6609600</v>
      </c>
      <c r="J18" s="41">
        <v>370137.6</v>
      </c>
      <c r="K18" s="41">
        <v>185068.8</v>
      </c>
      <c r="L18" s="41">
        <v>185068.8</v>
      </c>
    </row>
    <row r="19" ht="18" customHeight="1" spans="1:12">
      <c r="A19" s="13">
        <f>MAX($A$4:A18)+1</f>
        <v>12</v>
      </c>
      <c r="B19" s="14" t="s">
        <v>53</v>
      </c>
      <c r="C19" s="14" t="s">
        <v>54</v>
      </c>
      <c r="D19" s="15" t="s">
        <v>18</v>
      </c>
      <c r="E19" s="16">
        <v>45</v>
      </c>
      <c r="F19" s="17" t="s">
        <v>55</v>
      </c>
      <c r="G19" s="18">
        <v>45745</v>
      </c>
      <c r="H19" s="18">
        <v>45928</v>
      </c>
      <c r="I19" s="37">
        <v>896670</v>
      </c>
      <c r="J19" s="37">
        <v>35866.8</v>
      </c>
      <c r="K19" s="38">
        <v>17933.4</v>
      </c>
      <c r="L19" s="38">
        <v>17933.4</v>
      </c>
    </row>
    <row r="20" ht="33" customHeight="1" spans="1:12">
      <c r="A20" s="13">
        <f>MAX($A$4:A19)+1</f>
        <v>13</v>
      </c>
      <c r="B20" s="14" t="s">
        <v>56</v>
      </c>
      <c r="C20" s="14" t="s">
        <v>57</v>
      </c>
      <c r="D20" s="15" t="s">
        <v>18</v>
      </c>
      <c r="E20" s="16">
        <v>251</v>
      </c>
      <c r="F20" s="17" t="s">
        <v>58</v>
      </c>
      <c r="G20" s="18">
        <v>45747</v>
      </c>
      <c r="H20" s="18">
        <v>45930</v>
      </c>
      <c r="I20" s="37">
        <v>5011215</v>
      </c>
      <c r="J20" s="37">
        <v>200448.6</v>
      </c>
      <c r="K20" s="38">
        <v>100224.3</v>
      </c>
      <c r="L20" s="38">
        <v>100224.3</v>
      </c>
    </row>
    <row r="21" ht="38" customHeight="1" spans="1:12">
      <c r="A21" s="13">
        <f>MAX($A$4:A20)+1</f>
        <v>14</v>
      </c>
      <c r="B21" s="14" t="s">
        <v>59</v>
      </c>
      <c r="C21" s="14" t="s">
        <v>60</v>
      </c>
      <c r="D21" s="15" t="s">
        <v>47</v>
      </c>
      <c r="E21" s="16">
        <v>184</v>
      </c>
      <c r="F21" s="31" t="s">
        <v>61</v>
      </c>
      <c r="G21" s="18">
        <v>45745</v>
      </c>
      <c r="H21" s="18">
        <v>46109</v>
      </c>
      <c r="I21" s="38">
        <v>6358580</v>
      </c>
      <c r="J21" s="38">
        <v>356080.48</v>
      </c>
      <c r="K21" s="38">
        <v>178040.24</v>
      </c>
      <c r="L21" s="38">
        <v>178040.24</v>
      </c>
    </row>
    <row r="22" ht="18" customHeight="1" spans="1:12">
      <c r="A22" s="21">
        <f>MAX($A$4:A21)+1</f>
        <v>15</v>
      </c>
      <c r="B22" s="14" t="s">
        <v>62</v>
      </c>
      <c r="C22" s="14" t="s">
        <v>63</v>
      </c>
      <c r="D22" s="15" t="s">
        <v>33</v>
      </c>
      <c r="E22" s="16">
        <v>5</v>
      </c>
      <c r="F22" s="17" t="s">
        <v>64</v>
      </c>
      <c r="G22" s="23">
        <v>45745</v>
      </c>
      <c r="H22" s="18">
        <v>45928</v>
      </c>
      <c r="I22" s="38">
        <v>759625</v>
      </c>
      <c r="J22" s="38">
        <v>30385</v>
      </c>
      <c r="K22" s="38">
        <v>15192.5</v>
      </c>
      <c r="L22" s="38">
        <v>15192.5</v>
      </c>
    </row>
    <row r="23" ht="18" customHeight="1" spans="1:12">
      <c r="A23" s="24"/>
      <c r="B23" s="14"/>
      <c r="C23" s="14"/>
      <c r="D23" s="15" t="s">
        <v>65</v>
      </c>
      <c r="E23" s="16">
        <v>11</v>
      </c>
      <c r="F23" s="17"/>
      <c r="G23" s="23"/>
      <c r="H23" s="18"/>
      <c r="I23" s="38"/>
      <c r="J23" s="38"/>
      <c r="K23" s="38"/>
      <c r="L23" s="38"/>
    </row>
    <row r="24" ht="27" customHeight="1" spans="1:12">
      <c r="A24" s="13">
        <f>MAX($A$4:A23)+1</f>
        <v>16</v>
      </c>
      <c r="B24" s="14" t="s">
        <v>66</v>
      </c>
      <c r="C24" s="14" t="s">
        <v>67</v>
      </c>
      <c r="D24" s="15" t="s">
        <v>18</v>
      </c>
      <c r="E24" s="16">
        <v>365</v>
      </c>
      <c r="F24" s="17" t="s">
        <v>68</v>
      </c>
      <c r="G24" s="18">
        <v>45747</v>
      </c>
      <c r="H24" s="18">
        <v>45930</v>
      </c>
      <c r="I24" s="38">
        <v>7387600</v>
      </c>
      <c r="J24" s="38">
        <v>295504</v>
      </c>
      <c r="K24" s="38">
        <v>147752</v>
      </c>
      <c r="L24" s="38">
        <v>147752</v>
      </c>
    </row>
    <row r="25" ht="21" customHeight="1" spans="1:12">
      <c r="A25" s="13">
        <f>MAX($A$4:A24)+1</f>
        <v>17</v>
      </c>
      <c r="B25" s="14" t="s">
        <v>69</v>
      </c>
      <c r="C25" s="14" t="s">
        <v>70</v>
      </c>
      <c r="D25" s="15" t="s">
        <v>18</v>
      </c>
      <c r="E25" s="16">
        <v>259</v>
      </c>
      <c r="F25" s="17" t="s">
        <v>71</v>
      </c>
      <c r="G25" s="18">
        <v>45747</v>
      </c>
      <c r="H25" s="18">
        <v>45930</v>
      </c>
      <c r="I25" s="38">
        <v>5242160</v>
      </c>
      <c r="J25" s="38">
        <v>209686.4</v>
      </c>
      <c r="K25" s="38">
        <v>104843.2</v>
      </c>
      <c r="L25" s="38">
        <v>104843.2</v>
      </c>
    </row>
    <row r="26" ht="27" customHeight="1" spans="1:13">
      <c r="A26" s="32" t="s">
        <v>72</v>
      </c>
      <c r="B26" s="33"/>
      <c r="C26" s="34" t="s">
        <v>73</v>
      </c>
      <c r="D26" s="34" t="s">
        <v>73</v>
      </c>
      <c r="E26" s="35">
        <f>SUM(E5:E25)</f>
        <v>1846.5</v>
      </c>
      <c r="F26" s="36" t="s">
        <v>73</v>
      </c>
      <c r="G26" s="36" t="s">
        <v>73</v>
      </c>
      <c r="H26" s="36" t="s">
        <v>73</v>
      </c>
      <c r="I26" s="35">
        <f>SUM(I5:I25)</f>
        <v>51141776</v>
      </c>
      <c r="J26" s="35">
        <f>SUM(J5:J25)</f>
        <v>2496200.37</v>
      </c>
      <c r="K26" s="35">
        <f>SUM(K5:K25)</f>
        <v>1248100.18</v>
      </c>
      <c r="L26" s="35">
        <f>SUM(L5:L25)</f>
        <v>1248100.19</v>
      </c>
      <c r="M26" s="42"/>
    </row>
    <row r="30" spans="10:11">
      <c r="J30" s="43"/>
      <c r="K30" s="44"/>
    </row>
  </sheetData>
  <mergeCells count="32">
    <mergeCell ref="A2:L2"/>
    <mergeCell ref="A26:B26"/>
    <mergeCell ref="A11:A12"/>
    <mergeCell ref="A15:A17"/>
    <mergeCell ref="A22:A23"/>
    <mergeCell ref="B11:B12"/>
    <mergeCell ref="B15:B17"/>
    <mergeCell ref="B22:B23"/>
    <mergeCell ref="C11:C12"/>
    <mergeCell ref="C15:C17"/>
    <mergeCell ref="C22:C23"/>
    <mergeCell ref="F11:F12"/>
    <mergeCell ref="F15:F17"/>
    <mergeCell ref="F22:F23"/>
    <mergeCell ref="G11:G12"/>
    <mergeCell ref="G15:G17"/>
    <mergeCell ref="G22:G23"/>
    <mergeCell ref="H11:H12"/>
    <mergeCell ref="H15:H17"/>
    <mergeCell ref="H22:H23"/>
    <mergeCell ref="I11:I12"/>
    <mergeCell ref="I15:I17"/>
    <mergeCell ref="I22:I23"/>
    <mergeCell ref="J11:J12"/>
    <mergeCell ref="J15:J17"/>
    <mergeCell ref="J22:J23"/>
    <mergeCell ref="K11:K12"/>
    <mergeCell ref="K15:K17"/>
    <mergeCell ref="K22:K23"/>
    <mergeCell ref="L11:L12"/>
    <mergeCell ref="L15:L17"/>
    <mergeCell ref="L22:L23"/>
  </mergeCells>
  <conditionalFormatting sqref="B5">
    <cfRule type="duplicateValues" dxfId="0" priority="31"/>
  </conditionalFormatting>
  <conditionalFormatting sqref="B7">
    <cfRule type="duplicateValues" dxfId="0" priority="30"/>
  </conditionalFormatting>
  <conditionalFormatting sqref="B8">
    <cfRule type="duplicateValues" dxfId="0" priority="28"/>
  </conditionalFormatting>
  <conditionalFormatting sqref="B19">
    <cfRule type="duplicateValues" dxfId="0" priority="26"/>
  </conditionalFormatting>
  <conditionalFormatting sqref="B20">
    <cfRule type="duplicateValues" dxfId="0" priority="27"/>
  </conditionalFormatting>
  <conditionalFormatting sqref="B25">
    <cfRule type="duplicateValues" dxfId="0" priority="25"/>
  </conditionalFormatting>
  <conditionalFormatting sqref="B15:B17">
    <cfRule type="duplicateValues" dxfId="0" priority="1"/>
  </conditionalFormatting>
  <conditionalFormatting sqref="B21:B23">
    <cfRule type="duplicateValues" dxfId="0" priority="23"/>
  </conditionalFormatting>
  <conditionalFormatting sqref="C5:C6">
    <cfRule type="duplicateValues" dxfId="0" priority="36"/>
  </conditionalFormatting>
  <conditionalFormatting sqref="C15:C17">
    <cfRule type="duplicateValues" dxfId="0" priority="2"/>
  </conditionalFormatting>
  <conditionalFormatting sqref="A5:A11 A13:A15 A18:A22 A24:A25">
    <cfRule type="duplicateValues" dxfId="0" priority="9"/>
  </conditionalFormatting>
  <conditionalFormatting sqref="C7:C14 C25 C19:C23">
    <cfRule type="duplicateValues" dxfId="0" priority="35"/>
  </conditionalFormatting>
  <printOptions horizontalCentered="1"/>
  <pageMargins left="0.393055555555556" right="0.393055555555556" top="0.393055555555556" bottom="0.786805555555556" header="0.511805555555556" footer="0.511805555555556"/>
  <pageSetup paperSize="9" scale="89" fitToHeight="0" orientation="landscape" horizontalDpi="600"/>
  <headerFooter/>
  <rowBreaks count="2" manualBreakCount="2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2025年1季度公示表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陈嘉欣</dc:creator>
  <cp:lastModifiedBy>Administrator</cp:lastModifiedBy>
  <dcterms:created xsi:type="dcterms:W3CDTF">2020-06-09T01:42:00Z</dcterms:created>
  <cp:lastPrinted>2022-01-27T03:04:00Z</cp:lastPrinted>
  <dcterms:modified xsi:type="dcterms:W3CDTF">2025-06-06T06:55:45Z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C4A652006AE54A59AC3C798EE14EEFFE</vt:lpwstr>
  </property>
  <property fmtid="{D5CDD505-2E9C-101B-9397-08002B2CF9AE}" pid="4" name="KSOReadingLayout">
    <vt:bool>false</vt:bool>
  </property>
</Properties>
</file>