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有专项资金部门" sheetId="1" r:id="rId1"/>
  </sheets>
  <definedNames>
    <definedName name="_xlnm._FilterDatabase" localSheetId="0" hidden="1">有专项资金部门!$A$14:$K$85</definedName>
    <definedName name="_xlnm.Print_Area" localSheetId="0">有专项资金部门!$A$1:$K$85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严舒琳</author>
  </authors>
  <commentList>
    <comment ref="K22" authorId="0">
      <text>
        <r>
          <rPr>
            <sz val="9"/>
            <rFont val="宋体"/>
            <charset val="134"/>
          </rPr>
          <t xml:space="preserve">严舒琳:
决算报表附表无《政府采购情况表》
</t>
        </r>
      </text>
    </comment>
  </commentList>
</comments>
</file>

<file path=xl/sharedStrings.xml><?xml version="1.0" encoding="utf-8"?>
<sst xmlns="http://schemas.openxmlformats.org/spreadsheetml/2006/main" count="362" uniqueCount="284">
  <si>
    <r>
      <rPr>
        <sz val="16"/>
        <rFont val="黑体"/>
        <charset val="134"/>
      </rPr>
      <t>附件</t>
    </r>
    <r>
      <rPr>
        <sz val="16"/>
        <rFont val="Times New Roman"/>
        <charset val="134"/>
      </rPr>
      <t>2-4</t>
    </r>
  </si>
  <si>
    <r>
      <rPr>
        <sz val="36"/>
        <rFont val="方正小标宋简体"/>
        <charset val="134"/>
      </rPr>
      <t>部门整体支出绩效自评表</t>
    </r>
  </si>
  <si>
    <r>
      <rPr>
        <sz val="18"/>
        <rFont val="方正小标宋简体"/>
        <charset val="134"/>
      </rPr>
      <t>（</t>
    </r>
    <r>
      <rPr>
        <sz val="18"/>
        <rFont val="Times New Roman"/>
        <charset val="134"/>
      </rPr>
      <t>2022</t>
    </r>
    <r>
      <rPr>
        <sz val="18"/>
        <rFont val="方正小标宋简体"/>
        <charset val="134"/>
      </rPr>
      <t>年度）</t>
    </r>
  </si>
  <si>
    <r>
      <rPr>
        <b/>
        <sz val="12"/>
        <rFont val="宋体"/>
        <charset val="134"/>
      </rPr>
      <t>单位基本情况</t>
    </r>
  </si>
  <si>
    <r>
      <rPr>
        <sz val="10"/>
        <rFont val="宋体"/>
        <charset val="134"/>
      </rPr>
      <t>部门名称</t>
    </r>
  </si>
  <si>
    <r>
      <rPr>
        <sz val="10"/>
        <rFont val="宋体"/>
        <charset val="134"/>
      </rPr>
      <t>广州市南沙区大岗镇人民政府</t>
    </r>
  </si>
  <si>
    <r>
      <rPr>
        <sz val="10"/>
        <rFont val="宋体"/>
        <charset val="134"/>
      </rPr>
      <t>财供人数（编制总数）合计：</t>
    </r>
    <r>
      <rPr>
        <sz val="10"/>
        <rFont val="Times New Roman"/>
        <charset val="134"/>
      </rPr>
      <t>1034</t>
    </r>
    <r>
      <rPr>
        <sz val="10"/>
        <rFont val="宋体"/>
        <charset val="134"/>
      </rPr>
      <t>人</t>
    </r>
    <r>
      <rPr>
        <sz val="10"/>
        <rFont val="Times New Roman"/>
        <charset val="134"/>
      </rPr>
      <t xml:space="preserve">     </t>
    </r>
    <r>
      <rPr>
        <sz val="10"/>
        <rFont val="宋体"/>
        <charset val="134"/>
      </rPr>
      <t>行政（参公）编制数小计：</t>
    </r>
    <r>
      <rPr>
        <sz val="10"/>
        <rFont val="Times New Roman"/>
        <charset val="134"/>
      </rPr>
      <t>101</t>
    </r>
    <r>
      <rPr>
        <sz val="10"/>
        <rFont val="宋体"/>
        <charset val="134"/>
      </rPr>
      <t>人</t>
    </r>
    <r>
      <rPr>
        <sz val="10"/>
        <rFont val="Times New Roman"/>
        <charset val="134"/>
      </rPr>
      <t xml:space="preserve">     </t>
    </r>
    <r>
      <rPr>
        <sz val="10"/>
        <rFont val="宋体"/>
        <charset val="134"/>
      </rPr>
      <t>事业编制数小计：</t>
    </r>
    <r>
      <rPr>
        <sz val="10"/>
        <rFont val="Times New Roman"/>
        <charset val="134"/>
      </rPr>
      <t>933</t>
    </r>
    <r>
      <rPr>
        <sz val="10"/>
        <rFont val="宋体"/>
        <charset val="134"/>
      </rPr>
      <t>人</t>
    </r>
  </si>
  <si>
    <r>
      <rPr>
        <sz val="10"/>
        <rFont val="宋体"/>
        <charset val="134"/>
      </rPr>
      <t>单位数</t>
    </r>
  </si>
  <si>
    <r>
      <rPr>
        <sz val="10"/>
        <rFont val="宋体"/>
        <charset val="134"/>
      </rPr>
      <t>年度整体</t>
    </r>
    <r>
      <rPr>
        <sz val="10"/>
        <rFont val="Times New Roman"/>
        <charset val="134"/>
      </rPr>
      <t xml:space="preserve">
</t>
    </r>
    <r>
      <rPr>
        <sz val="10"/>
        <rFont val="宋体"/>
        <charset val="134"/>
      </rPr>
      <t>绩效目标</t>
    </r>
  </si>
  <si>
    <r>
      <rPr>
        <sz val="10"/>
        <rFont val="宋体"/>
        <charset val="134"/>
      </rPr>
      <t>坚持以习近平新时代中国特色社会主义思</t>
    </r>
    <r>
      <rPr>
        <sz val="10"/>
        <rFont val="Times New Roman"/>
        <charset val="134"/>
      </rPr>
      <t xml:space="preserve"> </t>
    </r>
    <r>
      <rPr>
        <sz val="10"/>
        <rFont val="宋体"/>
        <charset val="134"/>
      </rPr>
      <t>想为指引，认真贯彻党中央决策部署和省、市、区工作要求，在镇党委的正确领导下，在镇人大的监督支持下，统筹疫情防控和经济社会发展，统筹发展和安全，坚决落实</t>
    </r>
    <r>
      <rPr>
        <sz val="10"/>
        <rFont val="Times New Roman"/>
        <charset val="134"/>
      </rPr>
      <t>“</t>
    </r>
    <r>
      <rPr>
        <sz val="10"/>
        <rFont val="宋体"/>
        <charset val="134"/>
      </rPr>
      <t>疫情要防住、经济要稳住、发展要安全</t>
    </r>
    <r>
      <rPr>
        <sz val="10"/>
        <rFont val="Times New Roman"/>
        <charset val="134"/>
      </rPr>
      <t>”</t>
    </r>
    <r>
      <rPr>
        <sz val="10"/>
        <rFont val="宋体"/>
        <charset val="134"/>
      </rPr>
      <t>的重要要求，全面贯彻</t>
    </r>
    <r>
      <rPr>
        <sz val="10"/>
        <rFont val="Times New Roman"/>
        <charset val="134"/>
      </rPr>
      <t>“</t>
    </r>
    <r>
      <rPr>
        <sz val="10"/>
        <rFont val="宋体"/>
        <charset val="134"/>
      </rPr>
      <t>三新一高</t>
    </r>
    <r>
      <rPr>
        <sz val="10"/>
        <rFont val="Times New Roman"/>
        <charset val="134"/>
      </rPr>
      <t>”</t>
    </r>
    <r>
      <rPr>
        <sz val="10"/>
        <rFont val="宋体"/>
        <charset val="134"/>
      </rPr>
      <t>要求，推进大岗经济社会发展取得新成效。</t>
    </r>
  </si>
  <si>
    <r>
      <rPr>
        <sz val="10"/>
        <rFont val="宋体"/>
        <charset val="134"/>
      </rPr>
      <t>整体绩效目标完成情况</t>
    </r>
  </si>
  <si>
    <r>
      <rPr>
        <sz val="10"/>
        <rFont val="Times New Roman"/>
        <charset val="134"/>
      </rPr>
      <t>1</t>
    </r>
    <r>
      <rPr>
        <sz val="10"/>
        <rFont val="宋体"/>
        <charset val="134"/>
      </rPr>
      <t>、坚持人民至上、生命至上，努力用最小的代价实现最大的防控效果；</t>
    </r>
    <r>
      <rPr>
        <sz val="10"/>
        <rFont val="Times New Roman"/>
        <charset val="134"/>
      </rPr>
      <t xml:space="preserve">
2</t>
    </r>
    <r>
      <rPr>
        <sz val="10"/>
        <rFont val="宋体"/>
        <charset val="134"/>
      </rPr>
      <t>、坚持把抓好大规模迁移砍伐城市树木问题整改作为重要政治任务，动真碰硬全面纵深推进整改工作；</t>
    </r>
    <r>
      <rPr>
        <sz val="10"/>
        <rFont val="Times New Roman"/>
        <charset val="134"/>
      </rPr>
      <t xml:space="preserve">
3</t>
    </r>
    <r>
      <rPr>
        <sz val="10"/>
        <rFont val="宋体"/>
        <charset val="134"/>
      </rPr>
      <t>、坚持积极应变、主动求变，经济高质量发展基础进一步打牢；</t>
    </r>
    <r>
      <rPr>
        <sz val="10"/>
        <rFont val="Times New Roman"/>
        <charset val="134"/>
      </rPr>
      <t xml:space="preserve">
4</t>
    </r>
    <r>
      <rPr>
        <sz val="10"/>
        <rFont val="宋体"/>
        <charset val="134"/>
      </rPr>
      <t>、坚持规划先行、生态优先，城乡建设有力有序，城乡管理做精做细；</t>
    </r>
    <r>
      <rPr>
        <sz val="10"/>
        <rFont val="Times New Roman"/>
        <charset val="134"/>
      </rPr>
      <t xml:space="preserve">
5</t>
    </r>
    <r>
      <rPr>
        <sz val="10"/>
        <rFont val="宋体"/>
        <charset val="134"/>
      </rPr>
      <t>、坚持问题导向、树牢底线思维，全力以赴防风险保安全护稳定；</t>
    </r>
    <r>
      <rPr>
        <sz val="10"/>
        <rFont val="Times New Roman"/>
        <charset val="134"/>
      </rPr>
      <t xml:space="preserve">
6</t>
    </r>
    <r>
      <rPr>
        <sz val="10"/>
        <rFont val="宋体"/>
        <charset val="134"/>
      </rPr>
      <t>、坚持以民为本、共建共享，着力解决群众急难愁盼问题，民生福祉更加殷实；</t>
    </r>
    <r>
      <rPr>
        <sz val="10"/>
        <rFont val="Times New Roman"/>
        <charset val="134"/>
      </rPr>
      <t xml:space="preserve">
7</t>
    </r>
    <r>
      <rPr>
        <sz val="10"/>
        <rFont val="宋体"/>
        <charset val="134"/>
      </rPr>
      <t>、坚持自我革命、依法行政，政府治理能力和水平不断提升。</t>
    </r>
  </si>
  <si>
    <r>
      <rPr>
        <sz val="10"/>
        <rFont val="宋体"/>
        <charset val="134"/>
      </rPr>
      <t>未能完成原因</t>
    </r>
  </si>
  <si>
    <r>
      <rPr>
        <sz val="10"/>
        <rFont val="宋体"/>
        <charset val="134"/>
      </rPr>
      <t>年度部门整体支出规模（万元）</t>
    </r>
  </si>
  <si>
    <r>
      <rPr>
        <sz val="10"/>
        <rFont val="宋体"/>
        <charset val="134"/>
      </rPr>
      <t>按资金来源</t>
    </r>
  </si>
  <si>
    <r>
      <rPr>
        <sz val="10"/>
        <rFont val="宋体"/>
        <charset val="134"/>
      </rPr>
      <t>按资金结构</t>
    </r>
  </si>
  <si>
    <r>
      <rPr>
        <sz val="10"/>
        <rFont val="宋体"/>
        <charset val="134"/>
      </rPr>
      <t>按预算级次</t>
    </r>
  </si>
  <si>
    <r>
      <rPr>
        <sz val="10"/>
        <rFont val="宋体"/>
        <charset val="134"/>
      </rPr>
      <t>财政拨款</t>
    </r>
  </si>
  <si>
    <r>
      <rPr>
        <sz val="10"/>
        <rFont val="宋体"/>
        <charset val="134"/>
      </rPr>
      <t>其他资金</t>
    </r>
  </si>
  <si>
    <r>
      <rPr>
        <sz val="10"/>
        <rFont val="宋体"/>
        <charset val="134"/>
      </rPr>
      <t>基本支出</t>
    </r>
  </si>
  <si>
    <r>
      <rPr>
        <sz val="11"/>
        <rFont val="宋体"/>
        <charset val="134"/>
      </rPr>
      <t>项目支出</t>
    </r>
  </si>
  <si>
    <r>
      <rPr>
        <sz val="11"/>
        <rFont val="宋体"/>
        <charset val="134"/>
      </rPr>
      <t>镇本级支出</t>
    </r>
  </si>
  <si>
    <r>
      <rPr>
        <sz val="10"/>
        <rFont val="宋体"/>
        <charset val="134"/>
      </rPr>
      <t>转移支付镇</t>
    </r>
  </si>
  <si>
    <r>
      <rPr>
        <sz val="11"/>
        <rFont val="宋体"/>
        <charset val="134"/>
      </rPr>
      <t>全年预算数</t>
    </r>
  </si>
  <si>
    <r>
      <rPr>
        <sz val="11"/>
        <rFont val="宋体"/>
        <charset val="134"/>
      </rPr>
      <t>全年执行数</t>
    </r>
  </si>
  <si>
    <r>
      <rPr>
        <sz val="11"/>
        <rFont val="宋体"/>
        <charset val="134"/>
      </rPr>
      <t>完成率</t>
    </r>
  </si>
  <si>
    <r>
      <rPr>
        <b/>
        <sz val="10"/>
        <rFont val="微软雅黑"/>
        <charset val="134"/>
      </rPr>
      <t>一级指标</t>
    </r>
  </si>
  <si>
    <r>
      <rPr>
        <b/>
        <sz val="10"/>
        <rFont val="微软雅黑"/>
        <charset val="134"/>
      </rPr>
      <t>分值</t>
    </r>
  </si>
  <si>
    <r>
      <rPr>
        <b/>
        <sz val="10"/>
        <rFont val="微软雅黑"/>
        <charset val="134"/>
      </rPr>
      <t>二级指标</t>
    </r>
  </si>
  <si>
    <r>
      <rPr>
        <b/>
        <sz val="10"/>
        <rFont val="微软雅黑"/>
        <charset val="134"/>
      </rPr>
      <t>三级指标</t>
    </r>
  </si>
  <si>
    <r>
      <rPr>
        <b/>
        <sz val="10"/>
        <rFont val="微软雅黑"/>
        <charset val="134"/>
      </rPr>
      <t>指标解释</t>
    </r>
  </si>
  <si>
    <r>
      <rPr>
        <b/>
        <sz val="10"/>
        <rFont val="微软雅黑"/>
        <charset val="134"/>
      </rPr>
      <t>评分标准</t>
    </r>
  </si>
  <si>
    <r>
      <rPr>
        <b/>
        <sz val="10"/>
        <rFont val="微软雅黑"/>
        <charset val="134"/>
      </rPr>
      <t>得分</t>
    </r>
    <r>
      <rPr>
        <b/>
        <sz val="10"/>
        <rFont val="Times New Roman"/>
        <charset val="134"/>
      </rPr>
      <t>/</t>
    </r>
    <r>
      <rPr>
        <b/>
        <sz val="10"/>
        <rFont val="微软雅黑"/>
        <charset val="134"/>
      </rPr>
      <t>自评分</t>
    </r>
  </si>
  <si>
    <r>
      <rPr>
        <b/>
        <sz val="10"/>
        <rFont val="微软雅黑"/>
        <charset val="134"/>
      </rPr>
      <t>评分依据、未达标原因、改进措施</t>
    </r>
  </si>
  <si>
    <r>
      <rPr>
        <b/>
        <sz val="12"/>
        <rFont val="微软雅黑"/>
        <charset val="134"/>
      </rPr>
      <t>备注</t>
    </r>
  </si>
  <si>
    <t>管理效能</t>
  </si>
  <si>
    <r>
      <rPr>
        <sz val="10"/>
        <rFont val="宋体"/>
        <charset val="134"/>
      </rPr>
      <t>资金管理</t>
    </r>
  </si>
  <si>
    <r>
      <rPr>
        <sz val="10"/>
        <rFont val="宋体"/>
        <charset val="134"/>
      </rPr>
      <t>预算完成率</t>
    </r>
  </si>
  <si>
    <t>部门（单位）本年度部门预算的预算完成数与预算数的比率，用以反映和考核部门（单位）预算完成程度</t>
  </si>
  <si>
    <r>
      <rPr>
        <sz val="10"/>
        <rFont val="Times New Roman"/>
        <charset val="134"/>
      </rPr>
      <t>1.</t>
    </r>
    <r>
      <rPr>
        <sz val="10"/>
        <rFont val="宋体"/>
        <charset val="134"/>
      </rPr>
      <t>预算完成率</t>
    </r>
    <r>
      <rPr>
        <sz val="10"/>
        <rFont val="Times New Roman"/>
        <charset val="134"/>
      </rPr>
      <t>=</t>
    </r>
    <r>
      <rPr>
        <sz val="10"/>
        <rFont val="宋体"/>
        <charset val="134"/>
      </rPr>
      <t>（年度预算数</t>
    </r>
    <r>
      <rPr>
        <sz val="10"/>
        <rFont val="Times New Roman"/>
        <charset val="134"/>
      </rPr>
      <t>/</t>
    </r>
    <r>
      <rPr>
        <sz val="10"/>
        <rFont val="宋体"/>
        <charset val="134"/>
      </rPr>
      <t>全年执行数）</t>
    </r>
    <r>
      <rPr>
        <sz val="10"/>
        <rFont val="Times New Roman"/>
        <charset val="134"/>
      </rPr>
      <t>×100%</t>
    </r>
    <r>
      <rPr>
        <sz val="10"/>
        <rFont val="宋体"/>
        <charset val="134"/>
      </rPr>
      <t>；</t>
    </r>
    <r>
      <rPr>
        <sz val="10"/>
        <rFont val="Times New Roman"/>
        <charset val="134"/>
      </rPr>
      <t xml:space="preserve">
2.</t>
    </r>
    <r>
      <rPr>
        <sz val="10"/>
        <rFont val="宋体"/>
        <charset val="134"/>
      </rPr>
      <t>本指标得分</t>
    </r>
    <r>
      <rPr>
        <sz val="10"/>
        <rFont val="Times New Roman"/>
        <charset val="134"/>
      </rPr>
      <t>=</t>
    </r>
    <r>
      <rPr>
        <sz val="10"/>
        <rFont val="宋体"/>
        <charset val="134"/>
      </rPr>
      <t>预算完成率</t>
    </r>
    <r>
      <rPr>
        <sz val="10"/>
        <rFont val="Times New Roman"/>
        <charset val="134"/>
      </rPr>
      <t>×</t>
    </r>
    <r>
      <rPr>
        <sz val="10"/>
        <rFont val="宋体"/>
        <charset val="134"/>
      </rPr>
      <t>分值。</t>
    </r>
    <r>
      <rPr>
        <sz val="10"/>
        <rFont val="Times New Roman"/>
        <charset val="134"/>
      </rPr>
      <t xml:space="preserve">
</t>
    </r>
    <r>
      <rPr>
        <sz val="10"/>
        <rFont val="宋体"/>
        <charset val="134"/>
      </rPr>
      <t>某部门得分</t>
    </r>
    <r>
      <rPr>
        <sz val="10"/>
        <rFont val="Times New Roman"/>
        <charset val="134"/>
      </rPr>
      <t>=[</t>
    </r>
    <r>
      <rPr>
        <sz val="10"/>
        <rFont val="宋体"/>
        <charset val="134"/>
      </rPr>
      <t>某部门预算完成率</t>
    </r>
    <r>
      <rPr>
        <sz val="10"/>
        <rFont val="Times New Roman"/>
        <charset val="134"/>
      </rPr>
      <t>-90%]÷[100%-90%]×</t>
    </r>
    <r>
      <rPr>
        <sz val="10"/>
        <rFont val="宋体"/>
        <charset val="134"/>
      </rPr>
      <t>分值。预算完成率完成率在</t>
    </r>
    <r>
      <rPr>
        <sz val="10"/>
        <rFont val="Times New Roman"/>
        <charset val="134"/>
      </rPr>
      <t>100%-90%</t>
    </r>
    <r>
      <rPr>
        <sz val="10"/>
        <rFont val="宋体"/>
        <charset val="134"/>
      </rPr>
      <t>之间的，按公式计算得分；低于</t>
    </r>
    <r>
      <rPr>
        <sz val="10"/>
        <rFont val="Times New Roman"/>
        <charset val="134"/>
      </rPr>
      <t>90%</t>
    </r>
    <r>
      <rPr>
        <sz val="10"/>
        <rFont val="宋体"/>
        <charset val="134"/>
      </rPr>
      <t>的不得分</t>
    </r>
  </si>
  <si>
    <r>
      <rPr>
        <sz val="10"/>
        <rFont val="Times New Roman"/>
        <charset val="134"/>
      </rPr>
      <t>1</t>
    </r>
    <r>
      <rPr>
        <sz val="10"/>
        <rFont val="宋体"/>
        <charset val="134"/>
      </rPr>
      <t>、提高预算的准确性。年初预算时，结合实际需要合理确定工作任务、任务量及支出标准；</t>
    </r>
    <r>
      <rPr>
        <sz val="10"/>
        <rFont val="Times New Roman"/>
        <charset val="134"/>
      </rPr>
      <t xml:space="preserve">
2</t>
    </r>
    <r>
      <rPr>
        <sz val="10"/>
        <rFont val="宋体"/>
        <charset val="134"/>
      </rPr>
      <t>、加快推进项目实施，加快理顺结算进度，及时安排支出</t>
    </r>
  </si>
  <si>
    <r>
      <rPr>
        <sz val="10"/>
        <rFont val="宋体"/>
        <charset val="134"/>
      </rPr>
      <t>全年预算数</t>
    </r>
    <r>
      <rPr>
        <sz val="10"/>
        <rFont val="Times New Roman"/>
        <charset val="134"/>
      </rPr>
      <t>139,125.42</t>
    </r>
    <r>
      <rPr>
        <sz val="10"/>
        <rFont val="宋体"/>
        <charset val="134"/>
      </rPr>
      <t>万元，全年执行数</t>
    </r>
    <r>
      <rPr>
        <sz val="10"/>
        <rFont val="Times New Roman"/>
        <charset val="134"/>
      </rPr>
      <t>120,514.11</t>
    </r>
    <r>
      <rPr>
        <sz val="10"/>
        <rFont val="宋体"/>
        <charset val="134"/>
      </rPr>
      <t>万元，预算完成率</t>
    </r>
    <r>
      <rPr>
        <sz val="10"/>
        <rFont val="Times New Roman"/>
        <charset val="134"/>
      </rPr>
      <t>86.62%</t>
    </r>
  </si>
  <si>
    <r>
      <rPr>
        <sz val="10"/>
        <rFont val="宋体"/>
        <charset val="134"/>
      </rPr>
      <t>部门预算</t>
    </r>
    <r>
      <rPr>
        <sz val="10"/>
        <rFont val="Times New Roman"/>
        <charset val="134"/>
      </rPr>
      <t xml:space="preserve">
</t>
    </r>
    <r>
      <rPr>
        <sz val="10"/>
        <rFont val="宋体"/>
        <charset val="134"/>
      </rPr>
      <t>编制情况</t>
    </r>
  </si>
  <si>
    <t>反映部门（单位）预算编制的准确性、及时性，对申请新增预算的入库项目开展事前立项预算评估工作的落实情况</t>
  </si>
  <si>
    <r>
      <rPr>
        <sz val="10"/>
        <rFont val="Times New Roman"/>
        <charset val="134"/>
      </rPr>
      <t>1.</t>
    </r>
    <r>
      <rPr>
        <sz val="10"/>
        <rFont val="宋体"/>
        <charset val="134"/>
      </rPr>
      <t>部门预算编制、分配符合本部门职责、符合镇委镇政府方针政策和工作要求的，得</t>
    </r>
    <r>
      <rPr>
        <sz val="10"/>
        <rFont val="Times New Roman"/>
        <charset val="134"/>
      </rPr>
      <t>1</t>
    </r>
    <r>
      <rPr>
        <sz val="10"/>
        <rFont val="宋体"/>
        <charset val="134"/>
      </rPr>
      <t>分；</t>
    </r>
    <r>
      <rPr>
        <sz val="10"/>
        <rFont val="Times New Roman"/>
        <charset val="134"/>
      </rPr>
      <t xml:space="preserve">
2.</t>
    </r>
    <r>
      <rPr>
        <sz val="10"/>
        <rFont val="宋体"/>
        <charset val="134"/>
      </rPr>
      <t>部门预算资金能根据年度工作重点，在不同项目、不同用途之间分配合理的，得</t>
    </r>
    <r>
      <rPr>
        <sz val="10"/>
        <rFont val="Times New Roman"/>
        <charset val="134"/>
      </rPr>
      <t>1</t>
    </r>
    <r>
      <rPr>
        <sz val="10"/>
        <rFont val="宋体"/>
        <charset val="134"/>
      </rPr>
      <t>分；</t>
    </r>
    <r>
      <rPr>
        <sz val="10"/>
        <rFont val="Times New Roman"/>
        <charset val="134"/>
      </rPr>
      <t xml:space="preserve">
3.</t>
    </r>
    <r>
      <rPr>
        <sz val="10"/>
        <rFont val="宋体"/>
        <charset val="134"/>
      </rPr>
      <t>部门预算分配不固化，能根据实际情况合理调整（如不存在项目支出完成不理想但连年持续安排预算的情况等），得</t>
    </r>
    <r>
      <rPr>
        <sz val="10"/>
        <rFont val="Times New Roman"/>
        <charset val="134"/>
      </rPr>
      <t>1</t>
    </r>
    <r>
      <rPr>
        <sz val="10"/>
        <rFont val="宋体"/>
        <charset val="134"/>
      </rPr>
      <t>分；</t>
    </r>
    <r>
      <rPr>
        <sz val="10"/>
        <rFont val="Times New Roman"/>
        <charset val="134"/>
      </rPr>
      <t xml:space="preserve">
4.</t>
    </r>
    <r>
      <rPr>
        <sz val="10"/>
        <rFont val="宋体"/>
        <charset val="134"/>
      </rPr>
      <t>部门对申请新增预算的入库项目按《转发</t>
    </r>
    <r>
      <rPr>
        <sz val="10"/>
        <rFont val="Times New Roman"/>
        <charset val="134"/>
      </rPr>
      <t>&lt;</t>
    </r>
    <r>
      <rPr>
        <sz val="10"/>
        <rFont val="宋体"/>
        <charset val="134"/>
      </rPr>
      <t>广州市本级重大政策和项目财政立项预算评估管理办法（试行）</t>
    </r>
    <r>
      <rPr>
        <sz val="10"/>
        <rFont val="Times New Roman"/>
        <charset val="134"/>
      </rPr>
      <t>&gt;</t>
    </r>
    <r>
      <rPr>
        <sz val="10"/>
        <rFont val="宋体"/>
        <charset val="134"/>
      </rPr>
      <t>的通知》的程序和内容开展立项预算评估，未按规定开展立项评估的扣</t>
    </r>
    <r>
      <rPr>
        <sz val="10"/>
        <rFont val="Times New Roman"/>
        <charset val="134"/>
      </rPr>
      <t>1</t>
    </r>
    <r>
      <rPr>
        <sz val="10"/>
        <rFont val="宋体"/>
        <charset val="134"/>
      </rPr>
      <t>分。</t>
    </r>
    <r>
      <rPr>
        <sz val="10"/>
        <rFont val="Times New Roman"/>
        <charset val="134"/>
      </rPr>
      <t xml:space="preserve">
</t>
    </r>
    <r>
      <rPr>
        <sz val="10"/>
        <rFont val="宋体"/>
        <charset val="134"/>
      </rPr>
      <t>对上述标准，没有完全符合的，可酌情扣分</t>
    </r>
  </si>
  <si>
    <r>
      <rPr>
        <sz val="10"/>
        <rFont val="宋体"/>
        <charset val="134"/>
      </rPr>
      <t>部门预算编制、分配符合本部门职责、符合镇委镇政府方针政策和工作要求；部门预算资金能根据年度工作重点，在不同项目、不同用途之间分配合理；部门预算分配不固化，能根据实际情况合理调整；部门对申请新增预算的入库项目开展预算绩效评估</t>
    </r>
  </si>
  <si>
    <r>
      <rPr>
        <sz val="10"/>
        <rFont val="宋体"/>
        <charset val="134"/>
      </rPr>
      <t>年度预算批复、决算批复，项目预算绩效评估报告</t>
    </r>
  </si>
  <si>
    <r>
      <rPr>
        <sz val="10"/>
        <rFont val="宋体"/>
        <charset val="134"/>
      </rPr>
      <t>财政拨款收入</t>
    </r>
    <r>
      <rPr>
        <sz val="10"/>
        <rFont val="Times New Roman"/>
        <charset val="134"/>
      </rPr>
      <t xml:space="preserve">
</t>
    </r>
    <r>
      <rPr>
        <sz val="10"/>
        <rFont val="宋体"/>
        <charset val="134"/>
      </rPr>
      <t>预决算差异率</t>
    </r>
  </si>
  <si>
    <t>反映部门（单位）收入预算编制的准确性</t>
  </si>
  <si>
    <r>
      <rPr>
        <sz val="10"/>
        <rFont val="宋体"/>
        <charset val="134"/>
      </rPr>
      <t>财政拨款收入预决算差异率</t>
    </r>
    <r>
      <rPr>
        <sz val="10"/>
        <rFont val="Times New Roman"/>
        <charset val="134"/>
      </rPr>
      <t>=</t>
    </r>
    <r>
      <rPr>
        <sz val="10"/>
        <rFont val="宋体"/>
        <charset val="134"/>
      </rPr>
      <t>（收入决算数</t>
    </r>
    <r>
      <rPr>
        <sz val="10"/>
        <rFont val="Times New Roman"/>
        <charset val="134"/>
      </rPr>
      <t>-</t>
    </r>
    <r>
      <rPr>
        <sz val="10"/>
        <rFont val="宋体"/>
        <charset val="134"/>
      </rPr>
      <t>收入调整预算数）</t>
    </r>
    <r>
      <rPr>
        <sz val="10"/>
        <rFont val="Times New Roman"/>
        <charset val="134"/>
      </rPr>
      <t>/</t>
    </r>
    <r>
      <rPr>
        <sz val="10"/>
        <rFont val="宋体"/>
        <charset val="134"/>
      </rPr>
      <t>收入调整预算数</t>
    </r>
    <r>
      <rPr>
        <sz val="10"/>
        <rFont val="Times New Roman"/>
        <charset val="134"/>
      </rPr>
      <t>*100%</t>
    </r>
    <r>
      <rPr>
        <sz val="10"/>
        <rFont val="宋体"/>
        <charset val="134"/>
      </rPr>
      <t>（取绝对值）</t>
    </r>
    <r>
      <rPr>
        <sz val="10"/>
        <rFont val="Times New Roman"/>
        <charset val="134"/>
      </rPr>
      <t xml:space="preserve">
</t>
    </r>
    <r>
      <rPr>
        <sz val="10"/>
        <rFont val="宋体"/>
        <charset val="134"/>
      </rPr>
      <t>差异率</t>
    </r>
    <r>
      <rPr>
        <sz val="10"/>
        <rFont val="Times New Roman"/>
        <charset val="134"/>
      </rPr>
      <t>=0</t>
    </r>
    <r>
      <rPr>
        <sz val="10"/>
        <rFont val="宋体"/>
        <charset val="134"/>
      </rPr>
      <t>，本项指标得满分；每增加</t>
    </r>
    <r>
      <rPr>
        <sz val="10"/>
        <rFont val="Times New Roman"/>
        <charset val="134"/>
      </rPr>
      <t>5%</t>
    </r>
    <r>
      <rPr>
        <sz val="10"/>
        <rFont val="宋体"/>
        <charset val="134"/>
      </rPr>
      <t>（含）扣减</t>
    </r>
    <r>
      <rPr>
        <sz val="10"/>
        <rFont val="Times New Roman"/>
        <charset val="134"/>
      </rPr>
      <t>0.5</t>
    </r>
    <r>
      <rPr>
        <sz val="10"/>
        <rFont val="宋体"/>
        <charset val="134"/>
      </rPr>
      <t>分，直至扣完为止</t>
    </r>
  </si>
  <si>
    <r>
      <rPr>
        <sz val="10"/>
        <rFont val="宋体"/>
        <charset val="134"/>
      </rPr>
      <t>收入决算数</t>
    </r>
    <r>
      <rPr>
        <sz val="10"/>
        <rFont val="Times New Roman"/>
        <charset val="134"/>
      </rPr>
      <t>115,174.92</t>
    </r>
    <r>
      <rPr>
        <sz val="10"/>
        <rFont val="宋体"/>
        <charset val="134"/>
      </rPr>
      <t>万元，收入调整预算数</t>
    </r>
    <r>
      <rPr>
        <sz val="10"/>
        <rFont val="Times New Roman"/>
        <charset val="134"/>
      </rPr>
      <t>134,861.62</t>
    </r>
    <r>
      <rPr>
        <sz val="10"/>
        <rFont val="宋体"/>
        <charset val="134"/>
      </rPr>
      <t>万元，财政拨款收入预决算差异率</t>
    </r>
    <r>
      <rPr>
        <sz val="10"/>
        <rFont val="Times New Roman"/>
        <charset val="134"/>
      </rPr>
      <t>=14.60%</t>
    </r>
  </si>
  <si>
    <r>
      <rPr>
        <sz val="10"/>
        <rFont val="宋体"/>
        <charset val="134"/>
      </rPr>
      <t>本指标根据部门决算报表财决</t>
    </r>
    <r>
      <rPr>
        <sz val="10"/>
        <rFont val="Times New Roman"/>
        <charset val="134"/>
      </rPr>
      <t>01-1</t>
    </r>
    <r>
      <rPr>
        <sz val="10"/>
        <rFont val="宋体"/>
        <charset val="134"/>
      </rPr>
      <t>表《财政拨款收入支出决算总表》相关数据计算</t>
    </r>
  </si>
  <si>
    <r>
      <rPr>
        <sz val="10"/>
        <rFont val="宋体"/>
        <charset val="134"/>
      </rPr>
      <t>一般公共预算</t>
    </r>
    <r>
      <rPr>
        <sz val="10"/>
        <rFont val="Times New Roman"/>
        <charset val="134"/>
      </rPr>
      <t xml:space="preserve">
</t>
    </r>
    <r>
      <rPr>
        <sz val="10"/>
        <rFont val="宋体"/>
        <charset val="134"/>
      </rPr>
      <t>项目支出年度</t>
    </r>
    <r>
      <rPr>
        <sz val="10"/>
        <rFont val="Times New Roman"/>
        <charset val="134"/>
      </rPr>
      <t xml:space="preserve">
</t>
    </r>
    <r>
      <rPr>
        <sz val="10"/>
        <rFont val="宋体"/>
        <charset val="134"/>
      </rPr>
      <t>平均执行率</t>
    </r>
  </si>
  <si>
    <t>反映部门预算资金支出进度</t>
  </si>
  <si>
    <r>
      <rPr>
        <sz val="10"/>
        <rFont val="Times New Roman"/>
        <charset val="134"/>
      </rPr>
      <t>1.</t>
    </r>
    <r>
      <rPr>
        <sz val="10"/>
        <rFont val="宋体"/>
        <charset val="134"/>
      </rPr>
      <t>按财政部门通报各部门一般公共预算支出年度平均执行率；</t>
    </r>
    <r>
      <rPr>
        <sz val="10"/>
        <rFont val="Times New Roman"/>
        <charset val="134"/>
      </rPr>
      <t xml:space="preserve">
2.</t>
    </r>
    <r>
      <rPr>
        <sz val="10"/>
        <rFont val="宋体"/>
        <charset val="134"/>
      </rPr>
      <t>平均支出执行率达到</t>
    </r>
    <r>
      <rPr>
        <sz val="10"/>
        <rFont val="Times New Roman"/>
        <charset val="134"/>
      </rPr>
      <t>100%</t>
    </r>
    <r>
      <rPr>
        <sz val="10"/>
        <rFont val="宋体"/>
        <charset val="134"/>
      </rPr>
      <t>的，得满分；平均支出进度低于</t>
    </r>
    <r>
      <rPr>
        <sz val="10"/>
        <rFont val="Times New Roman"/>
        <charset val="134"/>
      </rPr>
      <t>100%</t>
    </r>
    <r>
      <rPr>
        <sz val="10"/>
        <rFont val="宋体"/>
        <charset val="134"/>
      </rPr>
      <t>的，得分</t>
    </r>
    <r>
      <rPr>
        <sz val="10"/>
        <rFont val="Times New Roman"/>
        <charset val="134"/>
      </rPr>
      <t>=</t>
    </r>
    <r>
      <rPr>
        <sz val="10"/>
        <rFont val="宋体"/>
        <charset val="134"/>
      </rPr>
      <t>一般公共预算支出年度平均执行率</t>
    </r>
    <r>
      <rPr>
        <sz val="10"/>
        <rFont val="Times New Roman"/>
        <charset val="134"/>
      </rPr>
      <t>×</t>
    </r>
    <r>
      <rPr>
        <sz val="10"/>
        <rFont val="宋体"/>
        <charset val="134"/>
      </rPr>
      <t>本指标分值</t>
    </r>
  </si>
  <si>
    <r>
      <rPr>
        <sz val="10"/>
        <rFont val="宋体"/>
        <charset val="134"/>
      </rPr>
      <t>平均支出执行率为</t>
    </r>
    <r>
      <rPr>
        <sz val="10"/>
        <rFont val="Times New Roman"/>
        <charset val="134"/>
      </rPr>
      <t>91.59%</t>
    </r>
  </si>
  <si>
    <r>
      <rPr>
        <sz val="10"/>
        <rFont val="宋体"/>
        <charset val="134"/>
      </rPr>
      <t>本指标中相关执行率和支出数以区财政局《关于反馈</t>
    </r>
    <r>
      <rPr>
        <sz val="10"/>
        <rFont val="Times New Roman"/>
        <charset val="134"/>
      </rPr>
      <t>2022</t>
    </r>
    <r>
      <rPr>
        <sz val="10"/>
        <rFont val="宋体"/>
        <charset val="134"/>
      </rPr>
      <t>年度南沙区机关绩效考核</t>
    </r>
    <r>
      <rPr>
        <sz val="10"/>
        <rFont val="Times New Roman"/>
        <charset val="134"/>
      </rPr>
      <t>“</t>
    </r>
    <r>
      <rPr>
        <sz val="10"/>
        <rFont val="宋体"/>
        <charset val="134"/>
      </rPr>
      <t>财政绩效和管理指标</t>
    </r>
    <r>
      <rPr>
        <sz val="10"/>
        <rFont val="Times New Roman"/>
        <charset val="134"/>
      </rPr>
      <t>”</t>
    </r>
    <r>
      <rPr>
        <sz val="10"/>
        <rFont val="宋体"/>
        <charset val="134"/>
      </rPr>
      <t>评分情况的通知》的通报为准</t>
    </r>
  </si>
  <si>
    <r>
      <rPr>
        <sz val="10"/>
        <rFont val="宋体"/>
        <charset val="134"/>
      </rPr>
      <t>结转结余率</t>
    </r>
  </si>
  <si>
    <t>部门（单位）当年度结转结余额与当年度预算总额的比率，用以反映和考核部门（单位）对结转结余资金的实际控制程度</t>
  </si>
  <si>
    <r>
      <rPr>
        <sz val="10"/>
        <rFont val="宋体"/>
        <charset val="134"/>
      </rPr>
      <t>结余结转率</t>
    </r>
    <r>
      <rPr>
        <sz val="10"/>
        <rFont val="Times New Roman"/>
        <charset val="134"/>
      </rPr>
      <t>=</t>
    </r>
    <r>
      <rPr>
        <sz val="10"/>
        <rFont val="宋体"/>
        <charset val="134"/>
      </rPr>
      <t>年末财政拨款结转和结余决算数</t>
    </r>
    <r>
      <rPr>
        <sz val="10"/>
        <rFont val="Times New Roman"/>
        <charset val="134"/>
      </rPr>
      <t>/</t>
    </r>
    <r>
      <rPr>
        <sz val="10"/>
        <rFont val="宋体"/>
        <charset val="134"/>
      </rPr>
      <t>（年初财政拨款结转和结余收入决算数</t>
    </r>
    <r>
      <rPr>
        <sz val="10"/>
        <rFont val="Times New Roman"/>
        <charset val="134"/>
      </rPr>
      <t>+</t>
    </r>
    <r>
      <rPr>
        <sz val="10"/>
        <rFont val="宋体"/>
        <charset val="134"/>
      </rPr>
      <t>一般公共预算财政拨款决算数</t>
    </r>
    <r>
      <rPr>
        <sz val="10"/>
        <rFont val="Times New Roman"/>
        <charset val="134"/>
      </rPr>
      <t>+</t>
    </r>
    <r>
      <rPr>
        <sz val="10"/>
        <rFont val="宋体"/>
        <charset val="134"/>
      </rPr>
      <t>政府性基金预算财政拨款决算数）</t>
    </r>
    <r>
      <rPr>
        <sz val="10"/>
        <rFont val="Times New Roman"/>
        <charset val="134"/>
      </rPr>
      <t>×100%  
 1.</t>
    </r>
    <r>
      <rPr>
        <sz val="10"/>
        <rFont val="宋体"/>
        <charset val="134"/>
      </rPr>
      <t>结余结转率</t>
    </r>
    <r>
      <rPr>
        <sz val="10"/>
        <rFont val="Times New Roman"/>
        <charset val="134"/>
      </rPr>
      <t>≤10%</t>
    </r>
    <r>
      <rPr>
        <sz val="10"/>
        <rFont val="宋体"/>
        <charset val="134"/>
      </rPr>
      <t>的，得</t>
    </r>
    <r>
      <rPr>
        <sz val="10"/>
        <rFont val="Times New Roman"/>
        <charset val="134"/>
      </rPr>
      <t>2</t>
    </r>
    <r>
      <rPr>
        <sz val="10"/>
        <rFont val="宋体"/>
        <charset val="134"/>
      </rPr>
      <t>分；</t>
    </r>
    <r>
      <rPr>
        <sz val="10"/>
        <rFont val="Times New Roman"/>
        <charset val="134"/>
      </rPr>
      <t xml:space="preserve">
 2.10%</t>
    </r>
    <r>
      <rPr>
        <sz val="10"/>
        <rFont val="宋体"/>
        <charset val="134"/>
      </rPr>
      <t>＜结余结转率</t>
    </r>
    <r>
      <rPr>
        <sz val="10"/>
        <rFont val="Times New Roman"/>
        <charset val="134"/>
      </rPr>
      <t>≤20%</t>
    </r>
    <r>
      <rPr>
        <sz val="10"/>
        <rFont val="宋体"/>
        <charset val="134"/>
      </rPr>
      <t>的，得</t>
    </r>
    <r>
      <rPr>
        <sz val="10"/>
        <rFont val="Times New Roman"/>
        <charset val="134"/>
      </rPr>
      <t>1</t>
    </r>
    <r>
      <rPr>
        <sz val="10"/>
        <rFont val="宋体"/>
        <charset val="134"/>
      </rPr>
      <t>分；</t>
    </r>
    <r>
      <rPr>
        <sz val="10"/>
        <rFont val="Times New Roman"/>
        <charset val="134"/>
      </rPr>
      <t xml:space="preserve">
 3.20%</t>
    </r>
    <r>
      <rPr>
        <sz val="10"/>
        <rFont val="宋体"/>
        <charset val="134"/>
      </rPr>
      <t>＜结余结转率</t>
    </r>
    <r>
      <rPr>
        <sz val="10"/>
        <rFont val="Times New Roman"/>
        <charset val="134"/>
      </rPr>
      <t>≤30%</t>
    </r>
    <r>
      <rPr>
        <sz val="10"/>
        <rFont val="宋体"/>
        <charset val="134"/>
      </rPr>
      <t>的，得</t>
    </r>
    <r>
      <rPr>
        <sz val="10"/>
        <rFont val="Times New Roman"/>
        <charset val="134"/>
      </rPr>
      <t>0.5</t>
    </r>
    <r>
      <rPr>
        <sz val="10"/>
        <rFont val="宋体"/>
        <charset val="134"/>
      </rPr>
      <t>分；</t>
    </r>
    <r>
      <rPr>
        <sz val="10"/>
        <rFont val="Times New Roman"/>
        <charset val="134"/>
      </rPr>
      <t xml:space="preserve">
 4.</t>
    </r>
    <r>
      <rPr>
        <sz val="10"/>
        <rFont val="宋体"/>
        <charset val="134"/>
      </rPr>
      <t>结余结转率＞</t>
    </r>
    <r>
      <rPr>
        <sz val="10"/>
        <rFont val="Times New Roman"/>
        <charset val="134"/>
      </rPr>
      <t>30%</t>
    </r>
    <r>
      <rPr>
        <sz val="10"/>
        <rFont val="宋体"/>
        <charset val="134"/>
      </rPr>
      <t>的，得</t>
    </r>
    <r>
      <rPr>
        <sz val="10"/>
        <rFont val="Times New Roman"/>
        <charset val="134"/>
      </rPr>
      <t>0</t>
    </r>
    <r>
      <rPr>
        <sz val="10"/>
        <rFont val="宋体"/>
        <charset val="134"/>
      </rPr>
      <t>分。</t>
    </r>
  </si>
  <si>
    <r>
      <rPr>
        <sz val="10"/>
        <rFont val="宋体"/>
        <charset val="134"/>
      </rPr>
      <t>年末财政拨款结转和结余决算数</t>
    </r>
    <r>
      <rPr>
        <sz val="10"/>
        <rFont val="Times New Roman"/>
        <charset val="134"/>
      </rPr>
      <t>5,216.73</t>
    </r>
    <r>
      <rPr>
        <sz val="10"/>
        <rFont val="宋体"/>
        <charset val="134"/>
      </rPr>
      <t>万元，年初财政拨款结转和结余收入决算数</t>
    </r>
    <r>
      <rPr>
        <sz val="10"/>
        <rFont val="Times New Roman"/>
        <charset val="134"/>
      </rPr>
      <t>6,246.20</t>
    </r>
    <r>
      <rPr>
        <sz val="10"/>
        <rFont val="宋体"/>
        <charset val="134"/>
      </rPr>
      <t>万元</t>
    </r>
    <r>
      <rPr>
        <sz val="10"/>
        <rFont val="Times New Roman"/>
        <charset val="134"/>
      </rPr>
      <t>,</t>
    </r>
    <r>
      <rPr>
        <sz val="10"/>
        <rFont val="宋体"/>
        <charset val="134"/>
      </rPr>
      <t>一般公共预算财政拨款决算数</t>
    </r>
    <r>
      <rPr>
        <sz val="10"/>
        <rFont val="Times New Roman"/>
        <charset val="134"/>
      </rPr>
      <t>81,981.85</t>
    </r>
    <r>
      <rPr>
        <sz val="10"/>
        <rFont val="宋体"/>
        <charset val="134"/>
      </rPr>
      <t>万元，政府性基金预算财政拨款决算数</t>
    </r>
    <r>
      <rPr>
        <sz val="10"/>
        <rFont val="Times New Roman"/>
        <charset val="134"/>
      </rPr>
      <t>33,193.07</t>
    </r>
    <r>
      <rPr>
        <sz val="10"/>
        <rFont val="宋体"/>
        <charset val="134"/>
      </rPr>
      <t>万元，结转结余率</t>
    </r>
    <r>
      <rPr>
        <sz val="10"/>
        <rFont val="Times New Roman"/>
        <charset val="134"/>
      </rPr>
      <t>4.3%</t>
    </r>
  </si>
  <si>
    <r>
      <rPr>
        <sz val="10"/>
        <rFont val="宋体"/>
        <charset val="134"/>
      </rPr>
      <t>部门预算及财务</t>
    </r>
    <r>
      <rPr>
        <sz val="10"/>
        <rFont val="Times New Roman"/>
        <charset val="134"/>
      </rPr>
      <t xml:space="preserve">
</t>
    </r>
    <r>
      <rPr>
        <sz val="10"/>
        <rFont val="宋体"/>
        <charset val="134"/>
      </rPr>
      <t>管理制度健全性</t>
    </r>
  </si>
  <si>
    <r>
      <rPr>
        <sz val="10"/>
        <rFont val="宋体"/>
        <charset val="134"/>
      </rPr>
      <t>部门为加强预算管理、规范财务行为而制定的管理制度是否健全完整，用以反映和考核部门预</t>
    </r>
    <r>
      <rPr>
        <sz val="10"/>
        <rFont val="Times New Roman"/>
        <charset val="134"/>
      </rPr>
      <t xml:space="preserve">
</t>
    </r>
    <r>
      <rPr>
        <sz val="10"/>
        <rFont val="宋体"/>
        <charset val="134"/>
      </rPr>
      <t>算管理制度对完成主要职责或促进事业发展的保障情况</t>
    </r>
  </si>
  <si>
    <r>
      <rPr>
        <sz val="10"/>
        <rFont val="Times New Roman"/>
        <charset val="134"/>
      </rPr>
      <t>1.</t>
    </r>
    <r>
      <rPr>
        <sz val="10"/>
        <rFont val="宋体"/>
        <charset val="134"/>
      </rPr>
      <t>是否已制定或具有预算资金管理办法、内部财务管理制度、会计核算制度等管理制度；</t>
    </r>
    <r>
      <rPr>
        <sz val="10"/>
        <rFont val="Times New Roman"/>
        <charset val="134"/>
      </rPr>
      <t xml:space="preserve">
2.</t>
    </r>
    <r>
      <rPr>
        <sz val="10"/>
        <rFont val="宋体"/>
        <charset val="134"/>
      </rPr>
      <t>相关管理制度是否合法、合规、完整；</t>
    </r>
    <r>
      <rPr>
        <sz val="10"/>
        <rFont val="Times New Roman"/>
        <charset val="134"/>
      </rPr>
      <t xml:space="preserve">
3.</t>
    </r>
    <r>
      <rPr>
        <sz val="10"/>
        <rFont val="宋体"/>
        <charset val="134"/>
      </rPr>
      <t>相关管理制度是否得到有效执行。</t>
    </r>
    <r>
      <rPr>
        <sz val="10"/>
        <rFont val="Times New Roman"/>
        <charset val="134"/>
      </rPr>
      <t xml:space="preserve">
</t>
    </r>
    <r>
      <rPr>
        <sz val="10"/>
        <rFont val="宋体"/>
        <charset val="134"/>
      </rPr>
      <t>对上述标准，全部符合得满分，不符合酌情扣分</t>
    </r>
  </si>
  <si>
    <r>
      <rPr>
        <sz val="10"/>
        <rFont val="宋体"/>
        <charset val="134"/>
      </rPr>
      <t>已制定《大岗镇财政资金预算管理工作实施方案》《大岗镇公务用车管理制度》《非政府采购自行购买的操作流程》等，制度合法、合规、完整，并得到有效执行</t>
    </r>
  </si>
  <si>
    <t>部门自行提供佐证材料</t>
  </si>
  <si>
    <r>
      <rPr>
        <sz val="10"/>
        <rFont val="宋体"/>
        <charset val="134"/>
      </rPr>
      <t>采购管理</t>
    </r>
  </si>
  <si>
    <r>
      <rPr>
        <sz val="10"/>
        <rFont val="宋体"/>
        <charset val="134"/>
      </rPr>
      <t>政府采购</t>
    </r>
    <r>
      <rPr>
        <sz val="10"/>
        <rFont val="Times New Roman"/>
        <charset val="134"/>
      </rPr>
      <t xml:space="preserve">
</t>
    </r>
    <r>
      <rPr>
        <sz val="10"/>
        <rFont val="宋体"/>
        <charset val="134"/>
      </rPr>
      <t>政策落实</t>
    </r>
  </si>
  <si>
    <r>
      <rPr>
        <sz val="10"/>
        <rFont val="宋体"/>
        <charset val="134"/>
      </rPr>
      <t>部门落实中小企业政策执行情况</t>
    </r>
  </si>
  <si>
    <r>
      <rPr>
        <sz val="10"/>
        <rFont val="宋体"/>
        <charset val="134"/>
      </rPr>
      <t>政府采购落实中小企业政策是否符合《政府采购促进中小企业发展管理办法》第六条、第七条、第八条、第九条、第十二条、第十八条、第十九条等规定。全部符合得</t>
    </r>
    <r>
      <rPr>
        <sz val="10"/>
        <rFont val="Times New Roman"/>
        <charset val="134"/>
      </rPr>
      <t>2</t>
    </r>
    <r>
      <rPr>
        <sz val="10"/>
        <rFont val="宋体"/>
        <charset val="134"/>
      </rPr>
      <t>分，一条不符合扣</t>
    </r>
    <r>
      <rPr>
        <sz val="10"/>
        <rFont val="Times New Roman"/>
        <charset val="134"/>
      </rPr>
      <t>1</t>
    </r>
    <r>
      <rPr>
        <sz val="10"/>
        <rFont val="宋体"/>
        <charset val="134"/>
      </rPr>
      <t>分。</t>
    </r>
  </si>
  <si>
    <r>
      <rPr>
        <sz val="10"/>
        <rFont val="宋体"/>
        <charset val="134"/>
      </rPr>
      <t>已全面落实中小企业政策执行情况</t>
    </r>
  </si>
  <si>
    <r>
      <rPr>
        <sz val="10"/>
        <rFont val="宋体"/>
        <charset val="134"/>
      </rPr>
      <t>政府采购</t>
    </r>
    <r>
      <rPr>
        <sz val="10"/>
        <rFont val="Times New Roman"/>
        <charset val="134"/>
      </rPr>
      <t xml:space="preserve">
</t>
    </r>
    <r>
      <rPr>
        <sz val="10"/>
        <rFont val="宋体"/>
        <charset val="134"/>
      </rPr>
      <t>执行率</t>
    </r>
  </si>
  <si>
    <t>部门（单位）本年度实际政府采购金额与年度政府采购预算的比率，用以反映和考核部门（单位）政府采购预算执行情况</t>
  </si>
  <si>
    <r>
      <rPr>
        <sz val="10"/>
        <rFont val="宋体"/>
        <charset val="134"/>
      </rPr>
      <t>本指标得分</t>
    </r>
    <r>
      <rPr>
        <sz val="10"/>
        <rFont val="Times New Roman"/>
        <charset val="134"/>
      </rPr>
      <t>=</t>
    </r>
    <r>
      <rPr>
        <sz val="10"/>
        <rFont val="宋体"/>
        <charset val="134"/>
      </rPr>
      <t>本指标满分分值</t>
    </r>
    <r>
      <rPr>
        <sz val="10"/>
        <rFont val="Times New Roman"/>
        <charset val="134"/>
      </rPr>
      <t>×</t>
    </r>
    <r>
      <rPr>
        <sz val="10"/>
        <rFont val="宋体"/>
        <charset val="134"/>
      </rPr>
      <t>政府采购执行率</t>
    </r>
    <r>
      <rPr>
        <sz val="10"/>
        <rFont val="Times New Roman"/>
        <charset val="134"/>
      </rPr>
      <t xml:space="preserve">
</t>
    </r>
    <r>
      <rPr>
        <sz val="10"/>
        <rFont val="宋体"/>
        <charset val="134"/>
      </rPr>
      <t>其中：政府采购执行率</t>
    </r>
    <r>
      <rPr>
        <sz val="10"/>
        <rFont val="Times New Roman"/>
        <charset val="134"/>
      </rPr>
      <t>=</t>
    </r>
    <r>
      <rPr>
        <sz val="10"/>
        <rFont val="宋体"/>
        <charset val="134"/>
      </rPr>
      <t>（实际采购金额合计数</t>
    </r>
    <r>
      <rPr>
        <sz val="10"/>
        <rFont val="Times New Roman"/>
        <charset val="134"/>
      </rPr>
      <t>/</t>
    </r>
    <r>
      <rPr>
        <sz val="10"/>
        <rFont val="宋体"/>
        <charset val="134"/>
      </rPr>
      <t>采购计划金额合计数）</t>
    </r>
    <r>
      <rPr>
        <sz val="10"/>
        <rFont val="Times New Roman"/>
        <charset val="134"/>
      </rPr>
      <t>×100%</t>
    </r>
    <r>
      <rPr>
        <sz val="10"/>
        <rFont val="宋体"/>
        <charset val="134"/>
      </rPr>
      <t>，超出目标值不加分；</t>
    </r>
    <r>
      <rPr>
        <sz val="10"/>
        <rFont val="Times New Roman"/>
        <charset val="134"/>
      </rPr>
      <t xml:space="preserve">
</t>
    </r>
    <r>
      <rPr>
        <sz val="10"/>
        <rFont val="宋体"/>
        <charset val="134"/>
      </rPr>
      <t>如实际采购金额大于采购计划金额则本项不得分。</t>
    </r>
    <r>
      <rPr>
        <sz val="10"/>
        <rFont val="Times New Roman"/>
        <charset val="134"/>
      </rPr>
      <t xml:space="preserve">
</t>
    </r>
    <r>
      <rPr>
        <sz val="10"/>
        <rFont val="宋体"/>
        <charset val="134"/>
      </rPr>
      <t>政府采购预算是指采购机关根据事业发展计划和行政任务编制的、并经过规定程序批准的年度政府采购计划</t>
    </r>
  </si>
  <si>
    <r>
      <rPr>
        <sz val="10"/>
        <rFont val="宋体"/>
        <charset val="134"/>
      </rPr>
      <t>采购计划金额合计</t>
    </r>
    <r>
      <rPr>
        <sz val="10"/>
        <rFont val="Times New Roman"/>
        <charset val="134"/>
      </rPr>
      <t>17,630</t>
    </r>
    <r>
      <rPr>
        <sz val="10"/>
        <rFont val="宋体"/>
        <charset val="134"/>
      </rPr>
      <t>万元，实际采购金额合计</t>
    </r>
    <r>
      <rPr>
        <sz val="10"/>
        <rFont val="Times New Roman"/>
        <charset val="134"/>
      </rPr>
      <t>17,540.27</t>
    </r>
    <r>
      <rPr>
        <sz val="10"/>
        <rFont val="宋体"/>
        <charset val="134"/>
      </rPr>
      <t>万元，政府采购执行率</t>
    </r>
    <r>
      <rPr>
        <sz val="10"/>
        <rFont val="Times New Roman"/>
        <charset val="134"/>
      </rPr>
      <t>99.49%</t>
    </r>
  </si>
  <si>
    <r>
      <rPr>
        <sz val="10"/>
        <rFont val="宋体"/>
        <charset val="134"/>
      </rPr>
      <t>信息公开管理</t>
    </r>
  </si>
  <si>
    <r>
      <rPr>
        <sz val="10"/>
        <rFont val="宋体"/>
        <charset val="134"/>
      </rPr>
      <t>预决算信息</t>
    </r>
    <r>
      <rPr>
        <sz val="10"/>
        <rFont val="Times New Roman"/>
        <charset val="134"/>
      </rPr>
      <t xml:space="preserve">
</t>
    </r>
    <r>
      <rPr>
        <sz val="10"/>
        <rFont val="宋体"/>
        <charset val="134"/>
      </rPr>
      <t>公开合规性</t>
    </r>
  </si>
  <si>
    <t>主要考核部门（单位）在被评价年度是否按照政府信息公开有关规定公开相关预决算信息，用以反映部门（单位）预决算管理的公开透明情况</t>
  </si>
  <si>
    <r>
      <rPr>
        <sz val="10"/>
        <rFont val="Times New Roman"/>
        <charset val="134"/>
      </rPr>
      <t>1.</t>
    </r>
    <r>
      <rPr>
        <sz val="10"/>
        <rFont val="宋体"/>
        <charset val="134"/>
      </rPr>
      <t>部门预算公开得分：</t>
    </r>
    <r>
      <rPr>
        <sz val="10"/>
        <rFont val="Times New Roman"/>
        <charset val="134"/>
      </rPr>
      <t xml:space="preserve">
 </t>
    </r>
    <r>
      <rPr>
        <sz val="10"/>
        <rFont val="宋体"/>
        <charset val="134"/>
      </rPr>
      <t>（</t>
    </r>
    <r>
      <rPr>
        <sz val="10"/>
        <rFont val="Times New Roman"/>
        <charset val="134"/>
      </rPr>
      <t>1</t>
    </r>
    <r>
      <rPr>
        <sz val="10"/>
        <rFont val="宋体"/>
        <charset val="134"/>
      </rPr>
      <t>）按规定内容、在规定时限和范围内公开的，得</t>
    </r>
    <r>
      <rPr>
        <sz val="10"/>
        <rFont val="Times New Roman"/>
        <charset val="134"/>
      </rPr>
      <t>0.5</t>
    </r>
    <r>
      <rPr>
        <sz val="10"/>
        <rFont val="宋体"/>
        <charset val="134"/>
      </rPr>
      <t>分；</t>
    </r>
    <r>
      <rPr>
        <sz val="10"/>
        <rFont val="Times New Roman"/>
        <charset val="134"/>
      </rPr>
      <t xml:space="preserve">
 </t>
    </r>
    <r>
      <rPr>
        <sz val="10"/>
        <rFont val="宋体"/>
        <charset val="134"/>
      </rPr>
      <t>（</t>
    </r>
    <r>
      <rPr>
        <sz val="10"/>
        <rFont val="Times New Roman"/>
        <charset val="134"/>
      </rPr>
      <t>2</t>
    </r>
    <r>
      <rPr>
        <sz val="10"/>
        <rFont val="宋体"/>
        <charset val="134"/>
      </rPr>
      <t>）进行了公开，但未达到时限、内容或范围要求的，得</t>
    </r>
    <r>
      <rPr>
        <sz val="10"/>
        <rFont val="Times New Roman"/>
        <charset val="134"/>
      </rPr>
      <t>0.3</t>
    </r>
    <r>
      <rPr>
        <sz val="10"/>
        <rFont val="宋体"/>
        <charset val="134"/>
      </rPr>
      <t>分；</t>
    </r>
    <r>
      <rPr>
        <sz val="10"/>
        <rFont val="Times New Roman"/>
        <charset val="134"/>
      </rPr>
      <t xml:space="preserve">
 </t>
    </r>
    <r>
      <rPr>
        <sz val="10"/>
        <rFont val="宋体"/>
        <charset val="134"/>
      </rPr>
      <t>（</t>
    </r>
    <r>
      <rPr>
        <sz val="10"/>
        <rFont val="Times New Roman"/>
        <charset val="134"/>
      </rPr>
      <t>3</t>
    </r>
    <r>
      <rPr>
        <sz val="10"/>
        <rFont val="宋体"/>
        <charset val="134"/>
      </rPr>
      <t>）没有进行公开的，得</t>
    </r>
    <r>
      <rPr>
        <sz val="10"/>
        <rFont val="Times New Roman"/>
        <charset val="134"/>
      </rPr>
      <t>0</t>
    </r>
    <r>
      <rPr>
        <sz val="10"/>
        <rFont val="宋体"/>
        <charset val="134"/>
      </rPr>
      <t>分；</t>
    </r>
    <r>
      <rPr>
        <sz val="10"/>
        <rFont val="Times New Roman"/>
        <charset val="134"/>
      </rPr>
      <t xml:space="preserve">
 </t>
    </r>
    <r>
      <rPr>
        <sz val="10"/>
        <rFont val="宋体"/>
        <charset val="134"/>
      </rPr>
      <t>（</t>
    </r>
    <r>
      <rPr>
        <sz val="10"/>
        <rFont val="Times New Roman"/>
        <charset val="134"/>
      </rPr>
      <t>4</t>
    </r>
    <r>
      <rPr>
        <sz val="10"/>
        <rFont val="宋体"/>
        <charset val="134"/>
      </rPr>
      <t>）涉密部门经批准不需要公开相关信息的，计</t>
    </r>
    <r>
      <rPr>
        <sz val="10"/>
        <rFont val="Times New Roman"/>
        <charset val="134"/>
      </rPr>
      <t>0.5</t>
    </r>
    <r>
      <rPr>
        <sz val="10"/>
        <rFont val="宋体"/>
        <charset val="134"/>
      </rPr>
      <t>分。</t>
    </r>
    <r>
      <rPr>
        <sz val="10"/>
        <rFont val="Times New Roman"/>
        <charset val="134"/>
      </rPr>
      <t xml:space="preserve">
2.</t>
    </r>
    <r>
      <rPr>
        <sz val="10"/>
        <rFont val="宋体"/>
        <charset val="134"/>
      </rPr>
      <t>部门决算公开得分：</t>
    </r>
    <r>
      <rPr>
        <sz val="10"/>
        <rFont val="Times New Roman"/>
        <charset val="134"/>
      </rPr>
      <t xml:space="preserve">
 </t>
    </r>
    <r>
      <rPr>
        <sz val="10"/>
        <rFont val="宋体"/>
        <charset val="134"/>
      </rPr>
      <t>（</t>
    </r>
    <r>
      <rPr>
        <sz val="10"/>
        <rFont val="Times New Roman"/>
        <charset val="134"/>
      </rPr>
      <t>1</t>
    </r>
    <r>
      <rPr>
        <sz val="10"/>
        <rFont val="宋体"/>
        <charset val="134"/>
      </rPr>
      <t>）按规定内容、在规定时限和范围内公开的，得</t>
    </r>
    <r>
      <rPr>
        <sz val="10"/>
        <rFont val="Times New Roman"/>
        <charset val="134"/>
      </rPr>
      <t>0.5</t>
    </r>
    <r>
      <rPr>
        <sz val="10"/>
        <rFont val="宋体"/>
        <charset val="134"/>
      </rPr>
      <t>分；</t>
    </r>
    <r>
      <rPr>
        <sz val="10"/>
        <rFont val="Times New Roman"/>
        <charset val="134"/>
      </rPr>
      <t xml:space="preserve">
 </t>
    </r>
    <r>
      <rPr>
        <sz val="10"/>
        <rFont val="宋体"/>
        <charset val="134"/>
      </rPr>
      <t>（</t>
    </r>
    <r>
      <rPr>
        <sz val="10"/>
        <rFont val="Times New Roman"/>
        <charset val="134"/>
      </rPr>
      <t>2</t>
    </r>
    <r>
      <rPr>
        <sz val="10"/>
        <rFont val="宋体"/>
        <charset val="134"/>
      </rPr>
      <t>）进行了公开，但未达到时限、内容或范围要求的，得</t>
    </r>
    <r>
      <rPr>
        <sz val="10"/>
        <rFont val="Times New Roman"/>
        <charset val="134"/>
      </rPr>
      <t>0.3</t>
    </r>
    <r>
      <rPr>
        <sz val="10"/>
        <rFont val="宋体"/>
        <charset val="134"/>
      </rPr>
      <t>分；</t>
    </r>
    <r>
      <rPr>
        <sz val="10"/>
        <rFont val="Times New Roman"/>
        <charset val="134"/>
      </rPr>
      <t xml:space="preserve">
 </t>
    </r>
    <r>
      <rPr>
        <sz val="10"/>
        <rFont val="宋体"/>
        <charset val="134"/>
      </rPr>
      <t>（</t>
    </r>
    <r>
      <rPr>
        <sz val="10"/>
        <rFont val="Times New Roman"/>
        <charset val="134"/>
      </rPr>
      <t>3</t>
    </r>
    <r>
      <rPr>
        <sz val="10"/>
        <rFont val="宋体"/>
        <charset val="134"/>
      </rPr>
      <t>）没有进行公开的，得</t>
    </r>
    <r>
      <rPr>
        <sz val="10"/>
        <rFont val="Times New Roman"/>
        <charset val="134"/>
      </rPr>
      <t>0</t>
    </r>
    <r>
      <rPr>
        <sz val="10"/>
        <rFont val="宋体"/>
        <charset val="134"/>
      </rPr>
      <t>分；</t>
    </r>
    <r>
      <rPr>
        <sz val="10"/>
        <rFont val="Times New Roman"/>
        <charset val="134"/>
      </rPr>
      <t xml:space="preserve">
 </t>
    </r>
    <r>
      <rPr>
        <sz val="10"/>
        <rFont val="宋体"/>
        <charset val="134"/>
      </rPr>
      <t>（</t>
    </r>
    <r>
      <rPr>
        <sz val="10"/>
        <rFont val="Times New Roman"/>
        <charset val="134"/>
      </rPr>
      <t>4</t>
    </r>
    <r>
      <rPr>
        <sz val="10"/>
        <rFont val="宋体"/>
        <charset val="134"/>
      </rPr>
      <t>）涉密部门经批准不需要公开相关信息的，计</t>
    </r>
    <r>
      <rPr>
        <sz val="10"/>
        <rFont val="Times New Roman"/>
        <charset val="134"/>
      </rPr>
      <t>0.5</t>
    </r>
    <r>
      <rPr>
        <sz val="10"/>
        <rFont val="宋体"/>
        <charset val="134"/>
      </rPr>
      <t>分。</t>
    </r>
    <r>
      <rPr>
        <sz val="10"/>
        <rFont val="Times New Roman"/>
        <charset val="134"/>
      </rPr>
      <t xml:space="preserve">
</t>
    </r>
    <r>
      <rPr>
        <sz val="10"/>
        <rFont val="宋体"/>
        <charset val="134"/>
      </rPr>
      <t>本指标得分</t>
    </r>
    <r>
      <rPr>
        <sz val="10"/>
        <rFont val="Times New Roman"/>
        <charset val="134"/>
      </rPr>
      <t>=</t>
    </r>
    <r>
      <rPr>
        <sz val="10"/>
        <rFont val="宋体"/>
        <charset val="134"/>
      </rPr>
      <t>部门预算公开得分</t>
    </r>
    <r>
      <rPr>
        <sz val="10"/>
        <rFont val="Times New Roman"/>
        <charset val="134"/>
      </rPr>
      <t>+</t>
    </r>
    <r>
      <rPr>
        <sz val="10"/>
        <rFont val="宋体"/>
        <charset val="134"/>
      </rPr>
      <t>部门决算公开得分</t>
    </r>
  </si>
  <si>
    <r>
      <rPr>
        <sz val="10"/>
        <rFont val="宋体"/>
        <charset val="134"/>
      </rPr>
      <t>部门预算、决算均按规定内容、规定时限和范围及时公开</t>
    </r>
  </si>
  <si>
    <r>
      <rPr>
        <sz val="10"/>
        <rFont val="宋体"/>
        <charset val="134"/>
      </rPr>
      <t>绩效信息</t>
    </r>
    <r>
      <rPr>
        <sz val="10"/>
        <rFont val="Times New Roman"/>
        <charset val="134"/>
      </rPr>
      <t xml:space="preserve">
</t>
    </r>
    <r>
      <rPr>
        <sz val="10"/>
        <rFont val="宋体"/>
        <charset val="134"/>
      </rPr>
      <t>公开情况</t>
    </r>
  </si>
  <si>
    <t>反映部门（单位）绩效信息公开执行到位情况</t>
  </si>
  <si>
    <r>
      <rPr>
        <sz val="10"/>
        <rFont val="宋体"/>
        <charset val="134"/>
      </rPr>
      <t>指绩效目标、绩效自评资料按规定在单位门户网站公开情况</t>
    </r>
    <r>
      <rPr>
        <sz val="10"/>
        <rFont val="Times New Roman"/>
        <charset val="134"/>
      </rPr>
      <t xml:space="preserve">
1.</t>
    </r>
    <r>
      <rPr>
        <sz val="10"/>
        <rFont val="宋体"/>
        <charset val="134"/>
      </rPr>
      <t>绩效目标在规定时间公开的，得满分，否则不得分；</t>
    </r>
    <r>
      <rPr>
        <sz val="10"/>
        <rFont val="Times New Roman"/>
        <charset val="134"/>
      </rPr>
      <t xml:space="preserve">
2.</t>
    </r>
    <r>
      <rPr>
        <sz val="10"/>
        <rFont val="宋体"/>
        <charset val="134"/>
      </rPr>
      <t>绩效自评资料在规定时间公开的，得满分，否则不得分；</t>
    </r>
    <r>
      <rPr>
        <sz val="10"/>
        <rFont val="Times New Roman"/>
        <charset val="134"/>
      </rPr>
      <t xml:space="preserve">
3.</t>
    </r>
    <r>
      <rPr>
        <sz val="10"/>
        <rFont val="宋体"/>
        <charset val="134"/>
      </rPr>
      <t>目标公开情况和自评资料公开情况得分各占</t>
    </r>
    <r>
      <rPr>
        <sz val="10"/>
        <rFont val="Times New Roman"/>
        <charset val="134"/>
      </rPr>
      <t>50%</t>
    </r>
    <r>
      <rPr>
        <sz val="10"/>
        <rFont val="宋体"/>
        <charset val="134"/>
      </rPr>
      <t>，计算出本指标的综合得分。</t>
    </r>
  </si>
  <si>
    <r>
      <rPr>
        <sz val="10"/>
        <rFont val="宋体"/>
        <charset val="134"/>
      </rPr>
      <t>绩效目标、绩效自评均在规定时间公开</t>
    </r>
  </si>
  <si>
    <r>
      <rPr>
        <sz val="10"/>
        <rFont val="宋体"/>
        <charset val="134"/>
      </rPr>
      <t>资产管理</t>
    </r>
  </si>
  <si>
    <r>
      <rPr>
        <sz val="10"/>
        <rFont val="宋体"/>
        <charset val="134"/>
      </rPr>
      <t>资产管理制度</t>
    </r>
    <r>
      <rPr>
        <sz val="10"/>
        <rFont val="Times New Roman"/>
        <charset val="134"/>
      </rPr>
      <t xml:space="preserve">
</t>
    </r>
    <r>
      <rPr>
        <sz val="10"/>
        <rFont val="宋体"/>
        <charset val="134"/>
      </rPr>
      <t>健全性</t>
    </r>
  </si>
  <si>
    <t>部门（单位）为加强资产管理，规范资产管理行为而制定的管理制度是否健全完整、用以反映和考核部门（单位）资产管理制度对完成主要职责或促进社会发展的保障情况</t>
  </si>
  <si>
    <r>
      <rPr>
        <sz val="10"/>
        <rFont val="Times New Roman"/>
        <charset val="134"/>
      </rPr>
      <t>1.</t>
    </r>
    <r>
      <rPr>
        <sz val="10"/>
        <rFont val="宋体"/>
        <charset val="134"/>
      </rPr>
      <t>已制定或具有资产管理制度，且相关资产管理制度合法、合规、完整，得</t>
    </r>
    <r>
      <rPr>
        <sz val="10"/>
        <rFont val="Times New Roman"/>
        <charset val="134"/>
      </rPr>
      <t>0.5</t>
    </r>
    <r>
      <rPr>
        <sz val="10"/>
        <rFont val="宋体"/>
        <charset val="134"/>
      </rPr>
      <t>分；</t>
    </r>
    <r>
      <rPr>
        <sz val="10"/>
        <rFont val="Times New Roman"/>
        <charset val="134"/>
      </rPr>
      <t xml:space="preserve">
2.</t>
    </r>
    <r>
      <rPr>
        <sz val="10"/>
        <rFont val="宋体"/>
        <charset val="134"/>
      </rPr>
      <t>相关资产管理制度得到有效执行，得</t>
    </r>
    <r>
      <rPr>
        <sz val="10"/>
        <rFont val="Times New Roman"/>
        <charset val="134"/>
      </rPr>
      <t>0.5</t>
    </r>
    <r>
      <rPr>
        <sz val="10"/>
        <rFont val="宋体"/>
        <charset val="134"/>
      </rPr>
      <t>分。</t>
    </r>
  </si>
  <si>
    <r>
      <rPr>
        <sz val="10"/>
        <rFont val="宋体"/>
        <charset val="134"/>
      </rPr>
      <t>已制定《广州市南沙区大岗镇行政事业单位国有资产使用管理办法》，制度合法、合规、完整，并得到有效执行</t>
    </r>
  </si>
  <si>
    <r>
      <rPr>
        <sz val="10"/>
        <rFont val="宋体"/>
        <charset val="134"/>
      </rPr>
      <t>资产账务</t>
    </r>
    <r>
      <rPr>
        <sz val="10"/>
        <rFont val="Times New Roman"/>
        <charset val="134"/>
      </rPr>
      <t xml:space="preserve">
</t>
    </r>
    <r>
      <rPr>
        <sz val="10"/>
        <rFont val="宋体"/>
        <charset val="134"/>
      </rPr>
      <t>核对情况</t>
    </r>
  </si>
  <si>
    <t>反映部门（单位）资产账与财务账的核对情况</t>
  </si>
  <si>
    <r>
      <rPr>
        <sz val="10"/>
        <rFont val="宋体"/>
        <charset val="134"/>
      </rPr>
      <t>资产账与财务账（或部门决算资产负债简表）相符的，得</t>
    </r>
    <r>
      <rPr>
        <sz val="10"/>
        <rFont val="Times New Roman"/>
        <charset val="134"/>
      </rPr>
      <t>1</t>
    </r>
    <r>
      <rPr>
        <sz val="10"/>
        <rFont val="宋体"/>
        <charset val="134"/>
      </rPr>
      <t>分；不相符的不得分</t>
    </r>
  </si>
  <si>
    <r>
      <rPr>
        <sz val="10"/>
        <rFont val="宋体"/>
        <charset val="134"/>
      </rPr>
      <t>资产账与财务账核对相符</t>
    </r>
  </si>
  <si>
    <r>
      <rPr>
        <sz val="10"/>
        <rFont val="宋体"/>
        <charset val="134"/>
      </rPr>
      <t>固定资产</t>
    </r>
    <r>
      <rPr>
        <sz val="10"/>
        <rFont val="Times New Roman"/>
        <charset val="134"/>
      </rPr>
      <t xml:space="preserve">
</t>
    </r>
    <r>
      <rPr>
        <sz val="10"/>
        <rFont val="宋体"/>
        <charset val="134"/>
      </rPr>
      <t>利用率</t>
    </r>
  </si>
  <si>
    <t>部门（单位）实际在用固定资产总额与所有固定资产总额的比率，用以反映和考核部门（单位）固定资产使用效率程度</t>
  </si>
  <si>
    <r>
      <rPr>
        <sz val="10"/>
        <rFont val="Times New Roman"/>
        <charset val="134"/>
      </rPr>
      <t>1.</t>
    </r>
    <r>
      <rPr>
        <sz val="10"/>
        <rFont val="宋体"/>
        <charset val="134"/>
      </rPr>
      <t>比率</t>
    </r>
    <r>
      <rPr>
        <sz val="10"/>
        <rFont val="Times New Roman"/>
        <charset val="134"/>
      </rPr>
      <t>≥90%</t>
    </r>
    <r>
      <rPr>
        <sz val="10"/>
        <rFont val="宋体"/>
        <charset val="134"/>
      </rPr>
      <t>的，得</t>
    </r>
    <r>
      <rPr>
        <sz val="10"/>
        <rFont val="Times New Roman"/>
        <charset val="134"/>
      </rPr>
      <t>2</t>
    </r>
    <r>
      <rPr>
        <sz val="10"/>
        <rFont val="宋体"/>
        <charset val="134"/>
      </rPr>
      <t>分；</t>
    </r>
    <r>
      <rPr>
        <sz val="10"/>
        <rFont val="Times New Roman"/>
        <charset val="134"/>
      </rPr>
      <t xml:space="preserve">
2.90%</t>
    </r>
    <r>
      <rPr>
        <sz val="10"/>
        <rFont val="宋体"/>
        <charset val="134"/>
      </rPr>
      <t>＞比率</t>
    </r>
    <r>
      <rPr>
        <sz val="10"/>
        <rFont val="Times New Roman"/>
        <charset val="134"/>
      </rPr>
      <t>≥75%</t>
    </r>
    <r>
      <rPr>
        <sz val="10"/>
        <rFont val="宋体"/>
        <charset val="134"/>
      </rPr>
      <t>的，得</t>
    </r>
    <r>
      <rPr>
        <sz val="10"/>
        <rFont val="Times New Roman"/>
        <charset val="134"/>
      </rPr>
      <t>1.5</t>
    </r>
    <r>
      <rPr>
        <sz val="10"/>
        <rFont val="宋体"/>
        <charset val="134"/>
      </rPr>
      <t>分；</t>
    </r>
    <r>
      <rPr>
        <sz val="10"/>
        <rFont val="Times New Roman"/>
        <charset val="134"/>
      </rPr>
      <t xml:space="preserve">
3.75%</t>
    </r>
    <r>
      <rPr>
        <sz val="10"/>
        <rFont val="宋体"/>
        <charset val="134"/>
      </rPr>
      <t>＞比率</t>
    </r>
    <r>
      <rPr>
        <sz val="10"/>
        <rFont val="Times New Roman"/>
        <charset val="134"/>
      </rPr>
      <t>≥60%</t>
    </r>
    <r>
      <rPr>
        <sz val="10"/>
        <rFont val="宋体"/>
        <charset val="134"/>
      </rPr>
      <t>的，得</t>
    </r>
    <r>
      <rPr>
        <sz val="10"/>
        <rFont val="Times New Roman"/>
        <charset val="134"/>
      </rPr>
      <t>1</t>
    </r>
    <r>
      <rPr>
        <sz val="10"/>
        <rFont val="宋体"/>
        <charset val="134"/>
      </rPr>
      <t>分；</t>
    </r>
    <r>
      <rPr>
        <sz val="10"/>
        <rFont val="Times New Roman"/>
        <charset val="134"/>
      </rPr>
      <t xml:space="preserve">
4.</t>
    </r>
    <r>
      <rPr>
        <sz val="10"/>
        <rFont val="宋体"/>
        <charset val="134"/>
      </rPr>
      <t>比率＜</t>
    </r>
    <r>
      <rPr>
        <sz val="10"/>
        <rFont val="Times New Roman"/>
        <charset val="134"/>
      </rPr>
      <t>60%</t>
    </r>
    <r>
      <rPr>
        <sz val="10"/>
        <rFont val="宋体"/>
        <charset val="134"/>
      </rPr>
      <t>的，得</t>
    </r>
    <r>
      <rPr>
        <sz val="10"/>
        <rFont val="Times New Roman"/>
        <charset val="134"/>
      </rPr>
      <t>0</t>
    </r>
    <r>
      <rPr>
        <sz val="10"/>
        <rFont val="宋体"/>
        <charset val="134"/>
      </rPr>
      <t>分。</t>
    </r>
    <r>
      <rPr>
        <sz val="10"/>
        <rFont val="Times New Roman"/>
        <charset val="134"/>
      </rPr>
      <t xml:space="preserve">
</t>
    </r>
    <r>
      <rPr>
        <sz val="10"/>
        <rFont val="宋体"/>
        <charset val="134"/>
      </rPr>
      <t>固定资产利用率</t>
    </r>
    <r>
      <rPr>
        <sz val="10"/>
        <rFont val="Times New Roman"/>
        <charset val="134"/>
      </rPr>
      <t>=</t>
    </r>
    <r>
      <rPr>
        <sz val="10"/>
        <rFont val="宋体"/>
        <charset val="134"/>
      </rPr>
      <t>（实际在用固定资产总额</t>
    </r>
    <r>
      <rPr>
        <sz val="10"/>
        <rFont val="Times New Roman"/>
        <charset val="134"/>
      </rPr>
      <t>/</t>
    </r>
    <r>
      <rPr>
        <sz val="10"/>
        <rFont val="宋体"/>
        <charset val="134"/>
      </rPr>
      <t>所有固定资产总额）</t>
    </r>
    <r>
      <rPr>
        <sz val="10"/>
        <rFont val="Times New Roman"/>
        <charset val="134"/>
      </rPr>
      <t>×100%</t>
    </r>
  </si>
  <si>
    <r>
      <rPr>
        <sz val="10"/>
        <rFont val="Times New Roman"/>
        <charset val="134"/>
      </rPr>
      <t>90%</t>
    </r>
    <r>
      <rPr>
        <sz val="10"/>
        <rFont val="宋体"/>
        <charset val="134"/>
      </rPr>
      <t>＞固定资产利用率</t>
    </r>
    <r>
      <rPr>
        <sz val="10"/>
        <rFont val="Times New Roman"/>
        <charset val="134"/>
      </rPr>
      <t>90%</t>
    </r>
    <r>
      <rPr>
        <sz val="10"/>
        <rFont val="宋体"/>
        <charset val="134"/>
      </rPr>
      <t>＞</t>
    </r>
    <r>
      <rPr>
        <sz val="10"/>
        <rFont val="Times New Roman"/>
        <charset val="134"/>
      </rPr>
      <t>75%</t>
    </r>
    <r>
      <rPr>
        <sz val="10"/>
        <rFont val="宋体"/>
        <charset val="134"/>
      </rPr>
      <t>。</t>
    </r>
    <r>
      <rPr>
        <sz val="10"/>
        <rFont val="Times New Roman"/>
        <charset val="134"/>
      </rPr>
      <t>1</t>
    </r>
    <r>
      <rPr>
        <sz val="10"/>
        <rFont val="宋体"/>
        <charset val="134"/>
      </rPr>
      <t>、有计划、有针对性、有目的地把有限的资金投入、配置到最能发挥效益的地方；</t>
    </r>
    <r>
      <rPr>
        <sz val="10"/>
        <rFont val="Times New Roman"/>
        <charset val="134"/>
      </rPr>
      <t xml:space="preserve">
2</t>
    </r>
    <r>
      <rPr>
        <sz val="10"/>
        <rFont val="宋体"/>
        <charset val="134"/>
      </rPr>
      <t>、清查资产存量，制定切实可行的固定资产调剂使用办法，减少资产闲置</t>
    </r>
  </si>
  <si>
    <r>
      <rPr>
        <sz val="10"/>
        <rFont val="宋体"/>
        <charset val="134"/>
      </rPr>
      <t>绩效管理</t>
    </r>
  </si>
  <si>
    <r>
      <rPr>
        <sz val="10"/>
        <rFont val="宋体"/>
        <charset val="134"/>
      </rPr>
      <t>绩效管理</t>
    </r>
    <r>
      <rPr>
        <sz val="10"/>
        <rFont val="Times New Roman"/>
        <charset val="134"/>
      </rPr>
      <t xml:space="preserve">
</t>
    </r>
    <r>
      <rPr>
        <sz val="10"/>
        <rFont val="宋体"/>
        <charset val="134"/>
      </rPr>
      <t>制度建设</t>
    </r>
  </si>
  <si>
    <t>反映部门对机关和下属单位、专项资金等绩效目标管理、绩效运行监控、绩效评价管理和评价结果应用等预算绩效管理制度的建设和执行情况</t>
  </si>
  <si>
    <r>
      <rPr>
        <sz val="10"/>
        <rFont val="宋体"/>
        <charset val="134"/>
      </rPr>
      <t>部门出台对本级使用资金管理制度明确绩效要求的，得满分，否则不得分，绩效要求应包含绩效目标管理、绩效运行监控、绩效评价管理和评价结果应用等方面</t>
    </r>
    <r>
      <rPr>
        <sz val="10"/>
        <rFont val="Times New Roman"/>
        <charset val="134"/>
      </rPr>
      <t xml:space="preserve">
1.</t>
    </r>
    <r>
      <rPr>
        <sz val="10"/>
        <rFont val="宋体"/>
        <charset val="134"/>
      </rPr>
      <t>部门主管专项资金印发管理办法，并体现绩效管理要求的，得满分，否则不得分；</t>
    </r>
    <r>
      <rPr>
        <sz val="10"/>
        <rFont val="Times New Roman"/>
        <charset val="134"/>
      </rPr>
      <t xml:space="preserve">
2.</t>
    </r>
    <r>
      <rPr>
        <sz val="10"/>
        <rFont val="宋体"/>
        <charset val="134"/>
      </rPr>
      <t>部门出台制度明确机关各处室、机关与下属单位的绩效职责分工要求的，得满分，否则不得分；</t>
    </r>
    <r>
      <rPr>
        <sz val="10"/>
        <rFont val="Times New Roman"/>
        <charset val="134"/>
      </rPr>
      <t xml:space="preserve">
3.</t>
    </r>
    <r>
      <rPr>
        <sz val="10"/>
        <rFont val="宋体"/>
        <charset val="134"/>
      </rPr>
      <t>制度形式可以为专门规定，也可以是综合制度，内容有缺漏的，酌情扣分。</t>
    </r>
    <r>
      <rPr>
        <sz val="10"/>
        <rFont val="Times New Roman"/>
        <charset val="134"/>
      </rPr>
      <t xml:space="preserve">                                                                                                                        </t>
    </r>
    <r>
      <rPr>
        <sz val="10"/>
        <rFont val="宋体"/>
        <charset val="134"/>
      </rPr>
      <t>以上三项得分分别占</t>
    </r>
    <r>
      <rPr>
        <sz val="10"/>
        <rFont val="Times New Roman"/>
        <charset val="134"/>
      </rPr>
      <t>30%</t>
    </r>
    <r>
      <rPr>
        <sz val="10"/>
        <rFont val="宋体"/>
        <charset val="134"/>
      </rPr>
      <t>、</t>
    </r>
    <r>
      <rPr>
        <sz val="10"/>
        <rFont val="Times New Roman"/>
        <charset val="134"/>
      </rPr>
      <t>30%</t>
    </r>
    <r>
      <rPr>
        <sz val="10"/>
        <rFont val="宋体"/>
        <charset val="134"/>
      </rPr>
      <t>和</t>
    </r>
    <r>
      <rPr>
        <sz val="10"/>
        <rFont val="Times New Roman"/>
        <charset val="134"/>
      </rPr>
      <t>40%</t>
    </r>
    <r>
      <rPr>
        <sz val="10"/>
        <rFont val="宋体"/>
        <charset val="134"/>
      </rPr>
      <t>，计算出本指标的综合得分</t>
    </r>
  </si>
  <si>
    <r>
      <rPr>
        <sz val="10"/>
        <rFont val="宋体"/>
        <charset val="134"/>
      </rPr>
      <t>已制定《广州市南沙区大岗镇项目支出绩效评价工作规程》《广州市南沙区大岗镇预算绩效管理结果应用规程》《广州市南沙区大岗镇预算绩效目标管理办法》《广州市南沙区大岗镇预算绩效运行监控工作规程》</t>
    </r>
  </si>
  <si>
    <r>
      <rPr>
        <sz val="10"/>
        <rFont val="宋体"/>
        <charset val="134"/>
      </rPr>
      <t>绩效目标</t>
    </r>
    <r>
      <rPr>
        <sz val="10"/>
        <rFont val="Times New Roman"/>
        <charset val="134"/>
      </rPr>
      <t xml:space="preserve">
</t>
    </r>
    <r>
      <rPr>
        <sz val="10"/>
        <rFont val="宋体"/>
        <charset val="134"/>
      </rPr>
      <t>合理性</t>
    </r>
  </si>
  <si>
    <t>部门（单位）所设立的整体绩效目标是否依据充分，是否符合客观实际，用以反映和评价部门（单位）设立的绩效目标与部门履职和年度工作任务的相符性</t>
  </si>
  <si>
    <r>
      <rPr>
        <sz val="10"/>
        <rFont val="Times New Roman"/>
        <charset val="134"/>
      </rPr>
      <t>1.</t>
    </r>
    <r>
      <rPr>
        <sz val="10"/>
        <rFont val="宋体"/>
        <charset val="134"/>
      </rPr>
      <t>整体绩效目标能体现部门（单位）</t>
    </r>
    <r>
      <rPr>
        <sz val="10"/>
        <rFont val="Times New Roman"/>
        <charset val="134"/>
      </rPr>
      <t>“</t>
    </r>
    <r>
      <rPr>
        <sz val="10"/>
        <rFont val="宋体"/>
        <charset val="134"/>
      </rPr>
      <t>三定</t>
    </r>
    <r>
      <rPr>
        <sz val="10"/>
        <rFont val="Times New Roman"/>
        <charset val="134"/>
      </rPr>
      <t>”</t>
    </r>
    <r>
      <rPr>
        <sz val="10"/>
        <rFont val="宋体"/>
        <charset val="134"/>
      </rPr>
      <t>方案规定的部门职能的，得</t>
    </r>
    <r>
      <rPr>
        <sz val="10"/>
        <rFont val="Times New Roman"/>
        <charset val="134"/>
      </rPr>
      <t>0.5</t>
    </r>
    <r>
      <rPr>
        <sz val="10"/>
        <rFont val="宋体"/>
        <charset val="134"/>
      </rPr>
      <t>分；</t>
    </r>
    <r>
      <rPr>
        <sz val="10"/>
        <rFont val="Times New Roman"/>
        <charset val="134"/>
      </rPr>
      <t xml:space="preserve">
2.</t>
    </r>
    <r>
      <rPr>
        <sz val="10"/>
        <rFont val="宋体"/>
        <charset val="134"/>
      </rPr>
      <t>整体绩效目标能体现部门（单位）中长期规划和年度工作计划的，得</t>
    </r>
    <r>
      <rPr>
        <sz val="10"/>
        <rFont val="Times New Roman"/>
        <charset val="134"/>
      </rPr>
      <t>0.5</t>
    </r>
    <r>
      <rPr>
        <sz val="10"/>
        <rFont val="宋体"/>
        <charset val="134"/>
      </rPr>
      <t>分；</t>
    </r>
    <r>
      <rPr>
        <sz val="10"/>
        <rFont val="Times New Roman"/>
        <charset val="134"/>
      </rPr>
      <t xml:space="preserve">
3.</t>
    </r>
    <r>
      <rPr>
        <sz val="10"/>
        <rFont val="宋体"/>
        <charset val="134"/>
      </rPr>
      <t>整体绩效目标能分解成具体工作任务的，得</t>
    </r>
    <r>
      <rPr>
        <sz val="10"/>
        <rFont val="Times New Roman"/>
        <charset val="134"/>
      </rPr>
      <t>0.5</t>
    </r>
    <r>
      <rPr>
        <sz val="10"/>
        <rFont val="宋体"/>
        <charset val="134"/>
      </rPr>
      <t>分；</t>
    </r>
    <r>
      <rPr>
        <sz val="10"/>
        <rFont val="Times New Roman"/>
        <charset val="134"/>
      </rPr>
      <t xml:space="preserve">
4.</t>
    </r>
    <r>
      <rPr>
        <sz val="10"/>
        <rFont val="宋体"/>
        <charset val="134"/>
      </rPr>
      <t>整体绩效目标与本年度部门预算资金相匹配的，得</t>
    </r>
    <r>
      <rPr>
        <sz val="10"/>
        <rFont val="Times New Roman"/>
        <charset val="134"/>
      </rPr>
      <t>0.5</t>
    </r>
    <r>
      <rPr>
        <sz val="10"/>
        <rFont val="宋体"/>
        <charset val="134"/>
      </rPr>
      <t>分。</t>
    </r>
    <r>
      <rPr>
        <sz val="10"/>
        <rFont val="Times New Roman"/>
        <charset val="134"/>
      </rPr>
      <t xml:space="preserve">
</t>
    </r>
    <r>
      <rPr>
        <sz val="10"/>
        <rFont val="宋体"/>
        <charset val="134"/>
      </rPr>
      <t>对上述标准，没有完全符合的，可酌情扣分</t>
    </r>
  </si>
  <si>
    <r>
      <rPr>
        <sz val="10"/>
        <rFont val="宋体"/>
        <charset val="134"/>
      </rPr>
      <t>整体绩效目标能体现部门（单位）</t>
    </r>
    <r>
      <rPr>
        <sz val="10"/>
        <rFont val="Times New Roman"/>
        <charset val="134"/>
      </rPr>
      <t>“</t>
    </r>
    <r>
      <rPr>
        <sz val="10"/>
        <rFont val="宋体"/>
        <charset val="134"/>
      </rPr>
      <t>三定</t>
    </r>
    <r>
      <rPr>
        <sz val="10"/>
        <rFont val="Times New Roman"/>
        <charset val="134"/>
      </rPr>
      <t>”</t>
    </r>
    <r>
      <rPr>
        <sz val="10"/>
        <rFont val="宋体"/>
        <charset val="134"/>
      </rPr>
      <t>方案规定的部门职能，能体现部门（单位）中长期规划和年度工作计划，整体绩效目标能分解成具体工作任务，与本年度部门预算资金相匹配</t>
    </r>
  </si>
  <si>
    <r>
      <rPr>
        <sz val="10"/>
        <rFont val="宋体"/>
        <charset val="134"/>
      </rPr>
      <t>绩效指标</t>
    </r>
    <r>
      <rPr>
        <sz val="10"/>
        <rFont val="Times New Roman"/>
        <charset val="134"/>
      </rPr>
      <t xml:space="preserve">
</t>
    </r>
    <r>
      <rPr>
        <sz val="10"/>
        <rFont val="宋体"/>
        <charset val="134"/>
      </rPr>
      <t>明确性</t>
    </r>
  </si>
  <si>
    <t>部门（单位）依据整体绩效目标所设定的绩效指标是否清晰、细化、可量化，用以反映和考核部门（单位）整体绩效目标的明细化情况</t>
  </si>
  <si>
    <r>
      <rPr>
        <sz val="10"/>
        <rFont val="Times New Roman"/>
        <charset val="134"/>
      </rPr>
      <t>1.</t>
    </r>
    <r>
      <rPr>
        <sz val="10"/>
        <rFont val="宋体"/>
        <charset val="134"/>
      </rPr>
      <t>绩效指标中包含能够明确体现部门（单位）履职效果的社会经济效益指标的，得</t>
    </r>
    <r>
      <rPr>
        <sz val="10"/>
        <rFont val="Times New Roman"/>
        <charset val="134"/>
      </rPr>
      <t>0.5</t>
    </r>
    <r>
      <rPr>
        <sz val="10"/>
        <rFont val="宋体"/>
        <charset val="134"/>
      </rPr>
      <t>分；</t>
    </r>
    <r>
      <rPr>
        <sz val="10"/>
        <rFont val="Times New Roman"/>
        <charset val="134"/>
      </rPr>
      <t xml:space="preserve">
2.</t>
    </r>
    <r>
      <rPr>
        <sz val="10"/>
        <rFont val="宋体"/>
        <charset val="134"/>
      </rPr>
      <t>绩效指标具有清晰、可衡量的指标值的，得</t>
    </r>
    <r>
      <rPr>
        <sz val="10"/>
        <rFont val="Times New Roman"/>
        <charset val="134"/>
      </rPr>
      <t>0.5</t>
    </r>
    <r>
      <rPr>
        <sz val="10"/>
        <rFont val="宋体"/>
        <charset val="134"/>
      </rPr>
      <t>分；</t>
    </r>
    <r>
      <rPr>
        <sz val="10"/>
        <rFont val="Times New Roman"/>
        <charset val="134"/>
      </rPr>
      <t xml:space="preserve">
3.</t>
    </r>
    <r>
      <rPr>
        <sz val="10"/>
        <rFont val="宋体"/>
        <charset val="134"/>
      </rPr>
      <t>绩效指标包含可量化的指标的，得</t>
    </r>
    <r>
      <rPr>
        <sz val="10"/>
        <rFont val="Times New Roman"/>
        <charset val="134"/>
      </rPr>
      <t>0.5</t>
    </r>
    <r>
      <rPr>
        <sz val="10"/>
        <rFont val="宋体"/>
        <charset val="134"/>
      </rPr>
      <t>分；完全没有可量化的指标的，不得分；</t>
    </r>
    <r>
      <rPr>
        <sz val="10"/>
        <rFont val="Times New Roman"/>
        <charset val="134"/>
      </rPr>
      <t xml:space="preserve">
4.</t>
    </r>
    <r>
      <rPr>
        <sz val="10"/>
        <rFont val="宋体"/>
        <charset val="134"/>
      </rPr>
      <t>绩效目标的目标值测算能提供相关依据或符合客观实际情况的，得</t>
    </r>
    <r>
      <rPr>
        <sz val="10"/>
        <rFont val="Times New Roman"/>
        <charset val="134"/>
      </rPr>
      <t>0.5</t>
    </r>
    <r>
      <rPr>
        <sz val="10"/>
        <rFont val="宋体"/>
        <charset val="134"/>
      </rPr>
      <t>分。</t>
    </r>
    <r>
      <rPr>
        <sz val="10"/>
        <rFont val="Times New Roman"/>
        <charset val="134"/>
      </rPr>
      <t xml:space="preserve">
</t>
    </r>
    <r>
      <rPr>
        <sz val="10"/>
        <rFont val="宋体"/>
        <charset val="134"/>
      </rPr>
      <t>对上述标准，没有完全符合的，可酌情扣分</t>
    </r>
  </si>
  <si>
    <r>
      <rPr>
        <sz val="10"/>
        <rFont val="宋体"/>
        <charset val="134"/>
      </rPr>
      <t>绩效指标中包含能够明确体现部门履职效果的社会经济效益指标，绩效指标具有清晰、可衡量的指标值，绩效指标包含可量化的指标，目标值测算能提供相关依据或符合客观实际情况</t>
    </r>
  </si>
  <si>
    <r>
      <rPr>
        <sz val="10"/>
        <rFont val="宋体"/>
        <charset val="134"/>
      </rPr>
      <t>绩效指标构建</t>
    </r>
  </si>
  <si>
    <t>反映部门构建适合本行业的绩效指标和标准体系情况</t>
  </si>
  <si>
    <r>
      <rPr>
        <sz val="10"/>
        <rFont val="宋体"/>
        <charset val="134"/>
      </rPr>
      <t>在财政建立的共性指标外，部门（单位）自行设立的绩效指标和标准体系，且符合科学合理、细化量化、可比可测、可操作性强的要求，得</t>
    </r>
    <r>
      <rPr>
        <sz val="10"/>
        <rFont val="Times New Roman"/>
        <charset val="134"/>
      </rPr>
      <t>3</t>
    </r>
    <r>
      <rPr>
        <sz val="10"/>
        <rFont val="宋体"/>
        <charset val="134"/>
      </rPr>
      <t>分；</t>
    </r>
    <r>
      <rPr>
        <sz val="10"/>
        <rFont val="Times New Roman"/>
        <charset val="134"/>
      </rPr>
      <t xml:space="preserve">
</t>
    </r>
    <r>
      <rPr>
        <sz val="10"/>
        <rFont val="宋体"/>
        <charset val="134"/>
      </rPr>
      <t>部门已设立绩效指标和标准体系，但未达到科学合理、细化量化、可比可测、可操作性强要求的，酌情扣分</t>
    </r>
  </si>
  <si>
    <r>
      <rPr>
        <sz val="10"/>
        <rFont val="宋体"/>
        <charset val="134"/>
      </rPr>
      <t>部门已自行设立绩效指标和标准体系，且符合科学合理、细化量化、可比可测、可操作性强的要求，并根据实际情况动态管理</t>
    </r>
  </si>
  <si>
    <r>
      <rPr>
        <sz val="10"/>
        <rFont val="宋体"/>
        <charset val="134"/>
      </rPr>
      <t>绩效目标</t>
    </r>
    <r>
      <rPr>
        <sz val="10"/>
        <rFont val="Times New Roman"/>
        <charset val="134"/>
      </rPr>
      <t xml:space="preserve">
</t>
    </r>
    <r>
      <rPr>
        <sz val="10"/>
        <rFont val="宋体"/>
        <charset val="134"/>
      </rPr>
      <t>完成率</t>
    </r>
  </si>
  <si>
    <t>部门（单位）整体绩效目标中各项目标的完成情况，反映部门整体支出绩效目标的实现程度</t>
  </si>
  <si>
    <r>
      <rPr>
        <sz val="10"/>
        <rFont val="宋体"/>
        <charset val="134"/>
      </rPr>
      <t>绩效目标完成率</t>
    </r>
    <r>
      <rPr>
        <sz val="10"/>
        <rFont val="Times New Roman"/>
        <charset val="134"/>
      </rPr>
      <t>=</t>
    </r>
    <r>
      <rPr>
        <sz val="10"/>
        <rFont val="宋体"/>
        <charset val="134"/>
      </rPr>
      <t>部门整体支出绩效目标申报表中已实现目标数</t>
    </r>
    <r>
      <rPr>
        <sz val="10"/>
        <rFont val="Times New Roman"/>
        <charset val="134"/>
      </rPr>
      <t>/</t>
    </r>
    <r>
      <rPr>
        <sz val="10"/>
        <rFont val="宋体"/>
        <charset val="134"/>
      </rPr>
      <t>申报目标数</t>
    </r>
    <r>
      <rPr>
        <sz val="10"/>
        <rFont val="Times New Roman"/>
        <charset val="134"/>
      </rPr>
      <t xml:space="preserve">×100%
</t>
    </r>
    <r>
      <rPr>
        <sz val="10"/>
        <rFont val="宋体"/>
        <charset val="134"/>
      </rPr>
      <t>本指标得分</t>
    </r>
    <r>
      <rPr>
        <sz val="10"/>
        <rFont val="Times New Roman"/>
        <charset val="134"/>
      </rPr>
      <t>=</t>
    </r>
    <r>
      <rPr>
        <sz val="10"/>
        <rFont val="宋体"/>
        <charset val="134"/>
      </rPr>
      <t>绩效目标完成率</t>
    </r>
    <r>
      <rPr>
        <sz val="10"/>
        <rFont val="Times New Roman"/>
        <charset val="134"/>
      </rPr>
      <t>×</t>
    </r>
    <r>
      <rPr>
        <sz val="10"/>
        <rFont val="宋体"/>
        <charset val="134"/>
      </rPr>
      <t>该指标分值</t>
    </r>
  </si>
  <si>
    <r>
      <rPr>
        <sz val="10"/>
        <rFont val="宋体"/>
        <charset val="134"/>
      </rPr>
      <t>部门整体支出绩效目标申报表中已实现目标数</t>
    </r>
    <r>
      <rPr>
        <sz val="10"/>
        <rFont val="Times New Roman"/>
        <charset val="134"/>
      </rPr>
      <t>44</t>
    </r>
    <r>
      <rPr>
        <sz val="10"/>
        <rFont val="宋体"/>
        <charset val="134"/>
      </rPr>
      <t>个，申报目标数</t>
    </r>
    <r>
      <rPr>
        <sz val="10"/>
        <rFont val="Times New Roman"/>
        <charset val="134"/>
      </rPr>
      <t>45</t>
    </r>
    <r>
      <rPr>
        <sz val="10"/>
        <rFont val="宋体"/>
        <charset val="134"/>
      </rPr>
      <t>个，绩效目标完成率</t>
    </r>
    <r>
      <rPr>
        <sz val="10"/>
        <rFont val="Times New Roman"/>
        <charset val="134"/>
      </rPr>
      <t>97.78%</t>
    </r>
  </si>
  <si>
    <r>
      <rPr>
        <sz val="10"/>
        <rFont val="宋体"/>
        <charset val="134"/>
      </rPr>
      <t>绩效监控和绩效评价开展情况</t>
    </r>
  </si>
  <si>
    <t>反映部门整体支出绩效监控和绩效自评开展情况</t>
  </si>
  <si>
    <r>
      <rPr>
        <sz val="10"/>
        <rFont val="Times New Roman"/>
        <charset val="134"/>
      </rPr>
      <t>1.</t>
    </r>
    <r>
      <rPr>
        <sz val="10"/>
        <rFont val="宋体"/>
        <charset val="134"/>
      </rPr>
      <t>绩效监控开展情况</t>
    </r>
    <r>
      <rPr>
        <sz val="10"/>
        <rFont val="Times New Roman"/>
        <charset val="134"/>
      </rPr>
      <t xml:space="preserve">
</t>
    </r>
    <r>
      <rPr>
        <sz val="10"/>
        <rFont val="宋体"/>
        <charset val="134"/>
      </rPr>
      <t>（</t>
    </r>
    <r>
      <rPr>
        <sz val="10"/>
        <rFont val="Times New Roman"/>
        <charset val="134"/>
      </rPr>
      <t>1</t>
    </r>
    <r>
      <rPr>
        <sz val="10"/>
        <rFont val="宋体"/>
        <charset val="134"/>
      </rPr>
      <t>）部门（单位）按要求开展部门整体支出绩效监控的，得</t>
    </r>
    <r>
      <rPr>
        <sz val="10"/>
        <rFont val="Times New Roman"/>
        <charset val="134"/>
      </rPr>
      <t>1</t>
    </r>
    <r>
      <rPr>
        <sz val="10"/>
        <rFont val="宋体"/>
        <charset val="134"/>
      </rPr>
      <t>分，否则不得分；</t>
    </r>
    <r>
      <rPr>
        <sz val="10"/>
        <rFont val="Times New Roman"/>
        <charset val="134"/>
      </rPr>
      <t xml:space="preserve">
</t>
    </r>
    <r>
      <rPr>
        <sz val="10"/>
        <rFont val="宋体"/>
        <charset val="134"/>
      </rPr>
      <t>（</t>
    </r>
    <r>
      <rPr>
        <sz val="10"/>
        <rFont val="Times New Roman"/>
        <charset val="134"/>
      </rPr>
      <t>2</t>
    </r>
    <r>
      <rPr>
        <sz val="10"/>
        <rFont val="宋体"/>
        <charset val="134"/>
      </rPr>
      <t>）部门（单位）及时报送相关部门整体支出绩效监控材料（自评表、自评报告、相关佐证材料），得</t>
    </r>
    <r>
      <rPr>
        <sz val="10"/>
        <rFont val="Times New Roman"/>
        <charset val="134"/>
      </rPr>
      <t>1</t>
    </r>
    <r>
      <rPr>
        <sz val="10"/>
        <rFont val="宋体"/>
        <charset val="134"/>
      </rPr>
      <t>分，否则不得分。</t>
    </r>
    <r>
      <rPr>
        <sz val="10"/>
        <rFont val="Times New Roman"/>
        <charset val="134"/>
      </rPr>
      <t xml:space="preserve">
2.</t>
    </r>
    <r>
      <rPr>
        <sz val="10"/>
        <rFont val="宋体"/>
        <charset val="134"/>
      </rPr>
      <t>绩效自评开展情况</t>
    </r>
    <r>
      <rPr>
        <sz val="10"/>
        <rFont val="Times New Roman"/>
        <charset val="134"/>
      </rPr>
      <t xml:space="preserve">
</t>
    </r>
    <r>
      <rPr>
        <sz val="10"/>
        <rFont val="宋体"/>
        <charset val="134"/>
      </rPr>
      <t>（</t>
    </r>
    <r>
      <rPr>
        <sz val="10"/>
        <rFont val="Times New Roman"/>
        <charset val="134"/>
      </rPr>
      <t>1</t>
    </r>
    <r>
      <rPr>
        <sz val="10"/>
        <rFont val="宋体"/>
        <charset val="134"/>
      </rPr>
      <t>）部门（单位）按要求开展部门整体支出绩效自评，得</t>
    </r>
    <r>
      <rPr>
        <sz val="10"/>
        <rFont val="Times New Roman"/>
        <charset val="134"/>
      </rPr>
      <t>1</t>
    </r>
    <r>
      <rPr>
        <sz val="10"/>
        <rFont val="宋体"/>
        <charset val="134"/>
      </rPr>
      <t>分，否则不得分；</t>
    </r>
    <r>
      <rPr>
        <sz val="10"/>
        <rFont val="Times New Roman"/>
        <charset val="134"/>
      </rPr>
      <t xml:space="preserve">
</t>
    </r>
    <r>
      <rPr>
        <sz val="10"/>
        <rFont val="宋体"/>
        <charset val="134"/>
      </rPr>
      <t>（</t>
    </r>
    <r>
      <rPr>
        <sz val="10"/>
        <rFont val="Times New Roman"/>
        <charset val="134"/>
      </rPr>
      <t>2</t>
    </r>
    <r>
      <rPr>
        <sz val="10"/>
        <rFont val="宋体"/>
        <charset val="134"/>
      </rPr>
      <t>）部门（单位）及时报送相关部门整体支出绩效自评材料（自评表、自评报告、相关佐证材料），得</t>
    </r>
    <r>
      <rPr>
        <sz val="10"/>
        <rFont val="Times New Roman"/>
        <charset val="134"/>
      </rPr>
      <t>1</t>
    </r>
    <r>
      <rPr>
        <sz val="10"/>
        <rFont val="宋体"/>
        <charset val="134"/>
      </rPr>
      <t>分，否则不得分。</t>
    </r>
    <r>
      <rPr>
        <sz val="10"/>
        <rFont val="Times New Roman"/>
        <charset val="134"/>
      </rPr>
      <t xml:space="preserve">
</t>
    </r>
    <r>
      <rPr>
        <sz val="10"/>
        <rFont val="宋体"/>
        <charset val="134"/>
      </rPr>
      <t>本指标得分</t>
    </r>
    <r>
      <rPr>
        <sz val="10"/>
        <rFont val="Times New Roman"/>
        <charset val="134"/>
      </rPr>
      <t>=</t>
    </r>
    <r>
      <rPr>
        <sz val="10"/>
        <rFont val="宋体"/>
        <charset val="134"/>
      </rPr>
      <t>部门绩效监控得分</t>
    </r>
    <r>
      <rPr>
        <sz val="10"/>
        <rFont val="Times New Roman"/>
        <charset val="134"/>
      </rPr>
      <t>+</t>
    </r>
    <r>
      <rPr>
        <sz val="10"/>
        <rFont val="宋体"/>
        <charset val="134"/>
      </rPr>
      <t>部门绩效自评得分</t>
    </r>
  </si>
  <si>
    <r>
      <rPr>
        <sz val="10"/>
        <rFont val="宋体"/>
        <charset val="134"/>
      </rPr>
      <t>部门（单位）按要求开展部门整体支出绩效监控，能及时报送相关部门整体支出绩效监控材料（自评表、自评报告、相关佐证材料）；已按要求开展部门整体支出绩效自评，能及时报送相关部门整体支出绩效自评材料</t>
    </r>
  </si>
  <si>
    <r>
      <rPr>
        <sz val="10"/>
        <rFont val="宋体"/>
        <charset val="134"/>
      </rPr>
      <t>绩效结果应用</t>
    </r>
  </si>
  <si>
    <t>反映部门对监控结果处理、绩效重点评价意见等的整改应用情况</t>
  </si>
  <si>
    <r>
      <rPr>
        <sz val="10"/>
        <rFont val="Times New Roman"/>
        <charset val="134"/>
      </rPr>
      <t>1.</t>
    </r>
    <r>
      <rPr>
        <sz val="10"/>
        <rFont val="宋体"/>
        <charset val="134"/>
      </rPr>
      <t>及时反馈处理监控预警提醒信息的，得</t>
    </r>
    <r>
      <rPr>
        <sz val="10"/>
        <rFont val="Times New Roman"/>
        <charset val="134"/>
      </rPr>
      <t>0.5</t>
    </r>
    <r>
      <rPr>
        <sz val="10"/>
        <rFont val="宋体"/>
        <charset val="134"/>
      </rPr>
      <t>分，未及时处理的不得分；</t>
    </r>
    <r>
      <rPr>
        <sz val="10"/>
        <rFont val="Times New Roman"/>
        <charset val="134"/>
      </rPr>
      <t xml:space="preserve">
2.</t>
    </r>
    <r>
      <rPr>
        <sz val="10"/>
        <rFont val="宋体"/>
        <charset val="134"/>
      </rPr>
      <t>及时将重点评价整改情况反馈财政部门的，得</t>
    </r>
    <r>
      <rPr>
        <sz val="10"/>
        <rFont val="Times New Roman"/>
        <charset val="134"/>
      </rPr>
      <t>0.5</t>
    </r>
    <r>
      <rPr>
        <sz val="10"/>
        <rFont val="宋体"/>
        <charset val="134"/>
      </rPr>
      <t>分，未及时反馈的不得分；</t>
    </r>
    <r>
      <rPr>
        <sz val="10"/>
        <rFont val="Times New Roman"/>
        <charset val="134"/>
      </rPr>
      <t xml:space="preserve">
3.</t>
    </r>
    <r>
      <rPr>
        <sz val="10"/>
        <rFont val="宋体"/>
        <charset val="134"/>
      </rPr>
      <t>对预算执行较慢、自评结果较差的项目，深入分析及说明原因，提出整改措施和解决办法的得</t>
    </r>
    <r>
      <rPr>
        <sz val="10"/>
        <rFont val="Times New Roman"/>
        <charset val="134"/>
      </rPr>
      <t>0.5</t>
    </r>
    <r>
      <rPr>
        <sz val="10"/>
        <rFont val="宋体"/>
        <charset val="134"/>
      </rPr>
      <t>分，否则不得分；</t>
    </r>
    <r>
      <rPr>
        <sz val="10"/>
        <rFont val="Times New Roman"/>
        <charset val="134"/>
      </rPr>
      <t xml:space="preserve">
4.</t>
    </r>
    <r>
      <rPr>
        <sz val="10"/>
        <rFont val="宋体"/>
        <charset val="134"/>
      </rPr>
      <t>建立绩效评价结果与本单位预算编制管理相挂钩工作机制，得</t>
    </r>
    <r>
      <rPr>
        <sz val="10"/>
        <rFont val="Times New Roman"/>
        <charset val="134"/>
      </rPr>
      <t>0.5</t>
    </r>
    <r>
      <rPr>
        <sz val="10"/>
        <rFont val="宋体"/>
        <charset val="134"/>
      </rPr>
      <t>分，否则不得分。</t>
    </r>
    <r>
      <rPr>
        <sz val="10"/>
        <rFont val="Times New Roman"/>
        <charset val="134"/>
      </rPr>
      <t xml:space="preserve">
</t>
    </r>
    <r>
      <rPr>
        <sz val="10"/>
        <rFont val="宋体"/>
        <charset val="134"/>
      </rPr>
      <t>对上述标准，没有完全符合的，可酌情扣分</t>
    </r>
  </si>
  <si>
    <r>
      <rPr>
        <sz val="10"/>
        <rFont val="宋体"/>
        <charset val="134"/>
      </rPr>
      <t>能及时反馈处理监控预警提醒信息；能及时将重点评价整改情况反馈财政部门；对预算执行较慢、自评结果较差的项目，深入分析及说明原因，提出整改措施和解决办法；建立绩效评价结果与本单位预算编制管理相挂钩工作机制</t>
    </r>
  </si>
  <si>
    <r>
      <rPr>
        <b/>
        <sz val="10"/>
        <rFont val="宋体"/>
        <charset val="134"/>
      </rPr>
      <t>年度指标值</t>
    </r>
  </si>
  <si>
    <r>
      <rPr>
        <b/>
        <sz val="10"/>
        <rFont val="宋体"/>
        <charset val="134"/>
      </rPr>
      <t>实际完成指标值</t>
    </r>
  </si>
  <si>
    <r>
      <rPr>
        <b/>
        <sz val="10"/>
        <rFont val="微软雅黑"/>
        <charset val="134"/>
      </rPr>
      <t>备注</t>
    </r>
  </si>
  <si>
    <t>履职效能</t>
  </si>
  <si>
    <r>
      <rPr>
        <sz val="10"/>
        <rFont val="宋体"/>
        <charset val="134"/>
      </rPr>
      <t>新冠疫情防控</t>
    </r>
  </si>
  <si>
    <r>
      <rPr>
        <sz val="10"/>
        <rFont val="Times New Roman"/>
        <charset val="134"/>
      </rPr>
      <t>“</t>
    </r>
    <r>
      <rPr>
        <sz val="10"/>
        <rFont val="宋体"/>
        <charset val="134"/>
      </rPr>
      <t>追阳</t>
    </r>
    <r>
      <rPr>
        <sz val="10"/>
        <rFont val="Times New Roman"/>
        <charset val="134"/>
      </rPr>
      <t>”</t>
    </r>
    <r>
      <rPr>
        <sz val="10"/>
        <rFont val="宋体"/>
        <charset val="134"/>
      </rPr>
      <t>应急分队和</t>
    </r>
    <r>
      <rPr>
        <sz val="10"/>
        <rFont val="Times New Roman"/>
        <charset val="134"/>
      </rPr>
      <t>“</t>
    </r>
    <r>
      <rPr>
        <sz val="10"/>
        <rFont val="宋体"/>
        <charset val="134"/>
      </rPr>
      <t>土流调</t>
    </r>
    <r>
      <rPr>
        <sz val="10"/>
        <rFont val="Times New Roman"/>
        <charset val="134"/>
      </rPr>
      <t>”</t>
    </r>
    <r>
      <rPr>
        <sz val="10"/>
        <rFont val="宋体"/>
        <charset val="134"/>
      </rPr>
      <t>工作专班规模</t>
    </r>
  </si>
  <si>
    <r>
      <rPr>
        <sz val="10"/>
        <rFont val="SimSun"/>
        <charset val="134"/>
      </rPr>
      <t>≧</t>
    </r>
    <r>
      <rPr>
        <sz val="10"/>
        <rFont val="Times New Roman"/>
        <charset val="134"/>
      </rPr>
      <t xml:space="preserve"> 100</t>
    </r>
    <r>
      <rPr>
        <sz val="10"/>
        <rFont val="宋体"/>
        <charset val="134"/>
      </rPr>
      <t>人</t>
    </r>
  </si>
  <si>
    <r>
      <rPr>
        <sz val="10"/>
        <rFont val="Times New Roman"/>
        <charset val="134"/>
      </rPr>
      <t>100</t>
    </r>
    <r>
      <rPr>
        <sz val="10"/>
        <rFont val="宋体"/>
        <charset val="134"/>
      </rPr>
      <t>人</t>
    </r>
  </si>
  <si>
    <r>
      <rPr>
        <sz val="10"/>
        <rFont val="宋体"/>
        <charset val="134"/>
      </rPr>
      <t>组建</t>
    </r>
    <r>
      <rPr>
        <sz val="10"/>
        <rFont val="Times New Roman"/>
        <charset val="134"/>
      </rPr>
      <t xml:space="preserve"> 100 </t>
    </r>
    <r>
      <rPr>
        <sz val="10"/>
        <rFont val="宋体"/>
        <charset val="134"/>
      </rPr>
      <t>人</t>
    </r>
    <r>
      <rPr>
        <sz val="10"/>
        <rFont val="Times New Roman"/>
        <charset val="134"/>
      </rPr>
      <t>“</t>
    </r>
    <r>
      <rPr>
        <sz val="10"/>
        <rFont val="宋体"/>
        <charset val="134"/>
      </rPr>
      <t>追阳</t>
    </r>
    <r>
      <rPr>
        <sz val="10"/>
        <rFont val="Times New Roman"/>
        <charset val="134"/>
      </rPr>
      <t>”</t>
    </r>
    <r>
      <rPr>
        <sz val="10"/>
        <rFont val="宋体"/>
        <charset val="134"/>
      </rPr>
      <t>应急分队和</t>
    </r>
    <r>
      <rPr>
        <sz val="10"/>
        <rFont val="Times New Roman"/>
        <charset val="134"/>
      </rPr>
      <t>“</t>
    </r>
    <r>
      <rPr>
        <sz val="10"/>
        <rFont val="宋体"/>
        <charset val="134"/>
      </rPr>
      <t>土流调</t>
    </r>
    <r>
      <rPr>
        <sz val="10"/>
        <rFont val="Times New Roman"/>
        <charset val="134"/>
      </rPr>
      <t>”</t>
    </r>
    <r>
      <rPr>
        <sz val="10"/>
        <rFont val="宋体"/>
        <charset val="134"/>
      </rPr>
      <t>工作专班</t>
    </r>
  </si>
  <si>
    <r>
      <rPr>
        <sz val="10"/>
        <rFont val="宋体"/>
        <charset val="134"/>
      </rPr>
      <t>储备防疫</t>
    </r>
    <r>
      <rPr>
        <sz val="10"/>
        <rFont val="Times New Roman"/>
        <charset val="134"/>
      </rPr>
      <t xml:space="preserve">
</t>
    </r>
    <r>
      <rPr>
        <sz val="10"/>
        <rFont val="宋体"/>
        <charset val="134"/>
      </rPr>
      <t>应急车辆</t>
    </r>
  </si>
  <si>
    <r>
      <rPr>
        <sz val="10"/>
        <rFont val="SimSun"/>
        <charset val="134"/>
      </rPr>
      <t>≧</t>
    </r>
    <r>
      <rPr>
        <sz val="10"/>
        <rFont val="Times New Roman"/>
        <charset val="134"/>
      </rPr>
      <t xml:space="preserve"> 280</t>
    </r>
    <r>
      <rPr>
        <sz val="10"/>
        <rFont val="宋体"/>
        <charset val="134"/>
      </rPr>
      <t>辆</t>
    </r>
  </si>
  <si>
    <r>
      <rPr>
        <sz val="10"/>
        <rFont val="Times New Roman"/>
        <charset val="134"/>
      </rPr>
      <t>297</t>
    </r>
    <r>
      <rPr>
        <sz val="10"/>
        <rFont val="宋体"/>
        <charset val="134"/>
      </rPr>
      <t>辆</t>
    </r>
  </si>
  <si>
    <r>
      <rPr>
        <sz val="10"/>
        <rFont val="宋体"/>
        <charset val="134"/>
      </rPr>
      <t>储备防疫应急车辆</t>
    </r>
    <r>
      <rPr>
        <sz val="10"/>
        <rFont val="Times New Roman"/>
        <charset val="134"/>
      </rPr>
      <t xml:space="preserve"> 297 </t>
    </r>
    <r>
      <rPr>
        <sz val="10"/>
        <rFont val="宋体"/>
        <charset val="134"/>
      </rPr>
      <t>辆</t>
    </r>
  </si>
  <si>
    <r>
      <rPr>
        <sz val="10"/>
        <rFont val="宋体"/>
        <charset val="134"/>
      </rPr>
      <t>建立</t>
    </r>
    <r>
      <rPr>
        <sz val="10"/>
        <rFont val="Times New Roman"/>
        <charset val="134"/>
      </rPr>
      <t>“</t>
    </r>
    <r>
      <rPr>
        <sz val="10"/>
        <rFont val="宋体"/>
        <charset val="134"/>
      </rPr>
      <t>防疫网格</t>
    </r>
    <r>
      <rPr>
        <sz val="10"/>
        <rFont val="Times New Roman"/>
        <charset val="134"/>
      </rPr>
      <t>”</t>
    </r>
  </si>
  <si>
    <r>
      <rPr>
        <sz val="10"/>
        <rFont val="SimSun"/>
        <charset val="134"/>
      </rPr>
      <t>≧</t>
    </r>
    <r>
      <rPr>
        <sz val="10"/>
        <rFont val="Times New Roman"/>
        <charset val="134"/>
      </rPr>
      <t xml:space="preserve"> 124</t>
    </r>
    <r>
      <rPr>
        <sz val="10"/>
        <rFont val="宋体"/>
        <charset val="134"/>
      </rPr>
      <t>个</t>
    </r>
  </si>
  <si>
    <r>
      <rPr>
        <sz val="10"/>
        <rFont val="Times New Roman"/>
        <charset val="134"/>
      </rPr>
      <t>124</t>
    </r>
    <r>
      <rPr>
        <sz val="10"/>
        <rFont val="宋体"/>
        <charset val="134"/>
      </rPr>
      <t>个</t>
    </r>
  </si>
  <si>
    <r>
      <rPr>
        <sz val="10"/>
        <rFont val="宋体"/>
        <charset val="134"/>
      </rPr>
      <t>在党建网格、综治网格的基础上建立</t>
    </r>
    <r>
      <rPr>
        <sz val="10"/>
        <rFont val="Times New Roman"/>
        <charset val="134"/>
      </rPr>
      <t>“</t>
    </r>
    <r>
      <rPr>
        <sz val="10"/>
        <rFont val="宋体"/>
        <charset val="134"/>
      </rPr>
      <t>防疫网格</t>
    </r>
    <r>
      <rPr>
        <sz val="10"/>
        <rFont val="Times New Roman"/>
        <charset val="134"/>
      </rPr>
      <t xml:space="preserve">”124 </t>
    </r>
    <r>
      <rPr>
        <sz val="10"/>
        <rFont val="宋体"/>
        <charset val="134"/>
      </rPr>
      <t>个</t>
    </r>
  </si>
  <si>
    <r>
      <rPr>
        <sz val="10"/>
        <rFont val="宋体"/>
        <charset val="134"/>
      </rPr>
      <t>开展疫苗接种进村</t>
    </r>
    <r>
      <rPr>
        <sz val="10"/>
        <rFont val="Times New Roman"/>
        <charset val="134"/>
      </rPr>
      <t xml:space="preserve"> (</t>
    </r>
    <r>
      <rPr>
        <sz val="10"/>
        <rFont val="宋体"/>
        <charset val="134"/>
      </rPr>
      <t>社区</t>
    </r>
    <r>
      <rPr>
        <sz val="10"/>
        <rFont val="Times New Roman"/>
        <charset val="134"/>
      </rPr>
      <t xml:space="preserve">) </t>
    </r>
    <r>
      <rPr>
        <sz val="10"/>
        <rFont val="宋体"/>
        <charset val="134"/>
      </rPr>
      <t>专场</t>
    </r>
  </si>
  <si>
    <r>
      <rPr>
        <sz val="10"/>
        <rFont val="SimSun"/>
        <charset val="134"/>
      </rPr>
      <t>≧</t>
    </r>
    <r>
      <rPr>
        <sz val="10"/>
        <rFont val="Times New Roman"/>
        <charset val="134"/>
      </rPr>
      <t xml:space="preserve"> 100</t>
    </r>
    <r>
      <rPr>
        <sz val="10"/>
        <rFont val="宋体"/>
        <charset val="134"/>
      </rPr>
      <t>场</t>
    </r>
  </si>
  <si>
    <r>
      <rPr>
        <sz val="10"/>
        <rFont val="Times New Roman"/>
        <charset val="134"/>
      </rPr>
      <t>105</t>
    </r>
    <r>
      <rPr>
        <sz val="10"/>
        <rFont val="宋体"/>
        <charset val="134"/>
      </rPr>
      <t>场</t>
    </r>
  </si>
  <si>
    <r>
      <rPr>
        <sz val="10"/>
        <rFont val="Times New Roman"/>
        <charset val="134"/>
      </rPr>
      <t xml:space="preserve">2022 </t>
    </r>
    <r>
      <rPr>
        <sz val="10"/>
        <rFont val="宋体"/>
        <charset val="134"/>
      </rPr>
      <t>年累计开展疫苗接种进村</t>
    </r>
    <r>
      <rPr>
        <sz val="10"/>
        <rFont val="Times New Roman"/>
        <charset val="134"/>
      </rPr>
      <t xml:space="preserve"> (</t>
    </r>
    <r>
      <rPr>
        <sz val="10"/>
        <rFont val="宋体"/>
        <charset val="134"/>
      </rPr>
      <t>社区</t>
    </r>
    <r>
      <rPr>
        <sz val="10"/>
        <rFont val="Times New Roman"/>
        <charset val="134"/>
      </rPr>
      <t xml:space="preserve">) </t>
    </r>
    <r>
      <rPr>
        <sz val="10"/>
        <rFont val="宋体"/>
        <charset val="134"/>
      </rPr>
      <t>专场</t>
    </r>
    <r>
      <rPr>
        <sz val="10"/>
        <rFont val="Times New Roman"/>
        <charset val="134"/>
      </rPr>
      <t xml:space="preserve"> 105 </t>
    </r>
    <r>
      <rPr>
        <sz val="10"/>
        <rFont val="宋体"/>
        <charset val="134"/>
      </rPr>
      <t>场</t>
    </r>
  </si>
  <si>
    <r>
      <rPr>
        <sz val="10"/>
        <rFont val="宋体"/>
        <charset val="134"/>
      </rPr>
      <t>全镇全人群全程免疫完成率</t>
    </r>
  </si>
  <si>
    <r>
      <rPr>
        <sz val="10"/>
        <rFont val="宋体"/>
        <charset val="134"/>
      </rPr>
      <t>全镇全人群全程免疫完成</t>
    </r>
    <r>
      <rPr>
        <sz val="10"/>
        <rFont val="Times New Roman"/>
        <charset val="134"/>
      </rPr>
      <t xml:space="preserve"> </t>
    </r>
    <r>
      <rPr>
        <sz val="10"/>
        <rFont val="宋体"/>
        <charset val="134"/>
      </rPr>
      <t>率达</t>
    </r>
    <r>
      <rPr>
        <sz val="10"/>
        <rFont val="Times New Roman"/>
        <charset val="134"/>
      </rPr>
      <t xml:space="preserve"> 117.5%</t>
    </r>
    <r>
      <rPr>
        <sz val="10"/>
        <rFont val="宋体"/>
        <charset val="134"/>
      </rPr>
      <t>，在全市</t>
    </r>
    <r>
      <rPr>
        <sz val="10"/>
        <rFont val="Times New Roman"/>
        <charset val="134"/>
      </rPr>
      <t xml:space="preserve"> 176 </t>
    </r>
    <r>
      <rPr>
        <sz val="10"/>
        <rFont val="宋体"/>
        <charset val="134"/>
      </rPr>
      <t>个镇街中排名第十</t>
    </r>
  </si>
  <si>
    <r>
      <rPr>
        <sz val="10"/>
        <rFont val="宋体"/>
        <charset val="134"/>
      </rPr>
      <t>城乡建设管理</t>
    </r>
  </si>
  <si>
    <r>
      <rPr>
        <sz val="10"/>
        <rFont val="宋体"/>
        <charset val="134"/>
      </rPr>
      <t xml:space="preserve">  推进省、市、</t>
    </r>
    <r>
      <rPr>
        <sz val="10"/>
        <rFont val="Times New Roman"/>
        <charset val="134"/>
      </rPr>
      <t xml:space="preserve">
</t>
    </r>
    <r>
      <rPr>
        <sz val="10"/>
        <rFont val="宋体"/>
        <charset val="134"/>
      </rPr>
      <t>区重点征地
拆迁任务</t>
    </r>
  </si>
  <si>
    <r>
      <rPr>
        <sz val="10"/>
        <rFont val="Times New Roman"/>
        <charset val="134"/>
      </rPr>
      <t>15</t>
    </r>
    <r>
      <rPr>
        <sz val="10"/>
        <rFont val="宋体"/>
        <charset val="134"/>
      </rPr>
      <t>项</t>
    </r>
  </si>
  <si>
    <r>
      <rPr>
        <sz val="10"/>
        <rFont val="宋体"/>
        <charset val="134"/>
      </rPr>
      <t>有序推进</t>
    </r>
    <r>
      <rPr>
        <sz val="10"/>
        <rFont val="Times New Roman"/>
        <charset val="134"/>
      </rPr>
      <t xml:space="preserve"> 15 </t>
    </r>
    <r>
      <rPr>
        <sz val="10"/>
        <rFont val="宋体"/>
        <charset val="134"/>
      </rPr>
      <t>项省、市、区重点征地拆迁任务，完成狮子洋通道项目约</t>
    </r>
    <r>
      <rPr>
        <sz val="10"/>
        <rFont val="Times New Roman"/>
        <charset val="134"/>
      </rPr>
      <t xml:space="preserve"> 1256 </t>
    </r>
    <r>
      <rPr>
        <sz val="10"/>
        <rFont val="宋体"/>
        <charset val="134"/>
      </rPr>
      <t>亩征地前期数据核查工作，按时完成地铁</t>
    </r>
    <r>
      <rPr>
        <sz val="10"/>
        <rFont val="Times New Roman"/>
        <charset val="134"/>
      </rPr>
      <t xml:space="preserve"> 18 </t>
    </r>
    <r>
      <rPr>
        <sz val="10"/>
        <rFont val="宋体"/>
        <charset val="134"/>
      </rPr>
      <t>号线、横栏东水闸、</t>
    </r>
    <r>
      <rPr>
        <sz val="10"/>
        <rFont val="Times New Roman"/>
        <charset val="134"/>
      </rPr>
      <t xml:space="preserve"> </t>
    </r>
    <r>
      <rPr>
        <sz val="10"/>
        <rFont val="宋体"/>
        <charset val="134"/>
      </rPr>
      <t>花鱼涌水闸等多个重点项目共约</t>
    </r>
    <r>
      <rPr>
        <sz val="10"/>
        <rFont val="Times New Roman"/>
        <charset val="134"/>
      </rPr>
      <t xml:space="preserve"> 40 </t>
    </r>
    <r>
      <rPr>
        <sz val="10"/>
        <rFont val="宋体"/>
        <charset val="134"/>
      </rPr>
      <t>亩土地收储和青苗补偿，征拆河涌综合整治等项目涉及房屋约</t>
    </r>
    <r>
      <rPr>
        <sz val="10"/>
        <rFont val="Times New Roman"/>
        <charset val="134"/>
      </rPr>
      <t xml:space="preserve"> 150 </t>
    </r>
    <r>
      <rPr>
        <sz val="10"/>
        <rFont val="宋体"/>
        <charset val="134"/>
      </rPr>
      <t>户，为重点项目落地提供用地保障</t>
    </r>
  </si>
  <si>
    <r>
      <rPr>
        <sz val="10"/>
        <rFont val="宋体"/>
        <charset val="134"/>
      </rPr>
      <t>创建十八罗汉山森林公园国家</t>
    </r>
    <r>
      <rPr>
        <sz val="10"/>
        <rFont val="Times New Roman"/>
        <charset val="134"/>
      </rPr>
      <t xml:space="preserve"> 3A </t>
    </r>
    <r>
      <rPr>
        <sz val="10"/>
        <rFont val="宋体"/>
        <charset val="134"/>
      </rPr>
      <t>级旅游景区</t>
    </r>
  </si>
  <si>
    <r>
      <rPr>
        <sz val="10"/>
        <rFont val="Times New Roman"/>
        <charset val="134"/>
      </rPr>
      <t>2022</t>
    </r>
    <r>
      <rPr>
        <sz val="10"/>
        <rFont val="宋体"/>
        <charset val="134"/>
      </rPr>
      <t>年度</t>
    </r>
  </si>
  <si>
    <r>
      <rPr>
        <sz val="10"/>
        <rFont val="Times New Roman"/>
        <charset val="134"/>
      </rPr>
      <t>2022</t>
    </r>
    <r>
      <rPr>
        <sz val="10"/>
        <rFont val="宋体"/>
        <charset val="134"/>
      </rPr>
      <t>年</t>
    </r>
    <r>
      <rPr>
        <sz val="10"/>
        <rFont val="Times New Roman"/>
        <charset val="134"/>
      </rPr>
      <t>1</t>
    </r>
    <r>
      <rPr>
        <sz val="10"/>
        <rFont val="宋体"/>
        <charset val="134"/>
      </rPr>
      <t>月</t>
    </r>
    <r>
      <rPr>
        <sz val="10"/>
        <rFont val="Times New Roman"/>
        <charset val="134"/>
      </rPr>
      <t>22</t>
    </r>
    <r>
      <rPr>
        <sz val="10"/>
        <rFont val="宋体"/>
        <charset val="134"/>
      </rPr>
      <t>日，被确定为国家</t>
    </r>
    <r>
      <rPr>
        <sz val="10"/>
        <rFont val="Times New Roman"/>
        <charset val="134"/>
      </rPr>
      <t>3A</t>
    </r>
    <r>
      <rPr>
        <sz val="10"/>
        <rFont val="宋体"/>
        <charset val="134"/>
      </rPr>
      <t>级旅游景区</t>
    </r>
  </si>
  <si>
    <r>
      <rPr>
        <sz val="10"/>
        <rFont val="宋体"/>
        <charset val="134"/>
      </rPr>
      <t>大规模迁移</t>
    </r>
    <r>
      <rPr>
        <sz val="10"/>
        <rFont val="Times New Roman"/>
        <charset val="134"/>
      </rPr>
      <t xml:space="preserve">
</t>
    </r>
    <r>
      <rPr>
        <sz val="10"/>
        <rFont val="宋体"/>
        <charset val="134"/>
      </rPr>
      <t>砍伐城市树</t>
    </r>
    <r>
      <rPr>
        <sz val="10"/>
        <rFont val="Times New Roman"/>
        <charset val="134"/>
      </rPr>
      <t xml:space="preserve">
</t>
    </r>
    <r>
      <rPr>
        <sz val="10"/>
        <rFont val="宋体"/>
        <charset val="134"/>
      </rPr>
      <t>木问题整改</t>
    </r>
  </si>
  <si>
    <r>
      <rPr>
        <sz val="10"/>
        <rFont val="宋体"/>
        <charset val="134"/>
      </rPr>
      <t>完成大规模迁移砍伐城市树木问题整改任务</t>
    </r>
  </si>
  <si>
    <r>
      <rPr>
        <sz val="10"/>
        <rFont val="Times New Roman"/>
        <charset val="134"/>
      </rPr>
      <t>21</t>
    </r>
    <r>
      <rPr>
        <sz val="10"/>
        <rFont val="宋体"/>
        <charset val="134"/>
      </rPr>
      <t>项</t>
    </r>
  </si>
  <si>
    <r>
      <rPr>
        <sz val="10"/>
        <rFont val="宋体"/>
        <charset val="134"/>
      </rPr>
      <t>成立实体工作专班，挂图作战、对账销号，</t>
    </r>
    <r>
      <rPr>
        <sz val="10"/>
        <rFont val="Times New Roman"/>
        <charset val="134"/>
      </rPr>
      <t xml:space="preserve"> </t>
    </r>
    <r>
      <rPr>
        <sz val="10"/>
        <rFont val="宋体"/>
        <charset val="134"/>
      </rPr>
      <t>整改任务中涉及我镇的</t>
    </r>
    <r>
      <rPr>
        <sz val="10"/>
        <rFont val="Times New Roman"/>
        <charset val="134"/>
      </rPr>
      <t xml:space="preserve"> 21 </t>
    </r>
    <r>
      <rPr>
        <sz val="10"/>
        <rFont val="宋体"/>
        <charset val="134"/>
      </rPr>
      <t>项任务事项均已完成整改</t>
    </r>
  </si>
  <si>
    <r>
      <rPr>
        <sz val="10"/>
        <rFont val="宋体"/>
        <charset val="134"/>
      </rPr>
      <t>区人民检察院检察建议整改问题</t>
    </r>
  </si>
  <si>
    <r>
      <rPr>
        <sz val="10"/>
        <rFont val="Times New Roman"/>
        <charset val="134"/>
      </rPr>
      <t>18</t>
    </r>
    <r>
      <rPr>
        <sz val="10"/>
        <rFont val="宋体"/>
        <charset val="134"/>
      </rPr>
      <t>个</t>
    </r>
  </si>
  <si>
    <r>
      <rPr>
        <sz val="10"/>
        <rFont val="宋体"/>
        <charset val="134"/>
      </rPr>
      <t>全面完成区人民检察院检察建议的</t>
    </r>
    <r>
      <rPr>
        <sz val="10"/>
        <rFont val="Times New Roman"/>
        <charset val="134"/>
      </rPr>
      <t xml:space="preserve"> 18 </t>
    </r>
    <r>
      <rPr>
        <sz val="10"/>
        <rFont val="宋体"/>
        <charset val="134"/>
      </rPr>
      <t>个问题整改落实工作，及时排除影响古树名木生长的不利因素</t>
    </r>
  </si>
  <si>
    <r>
      <rPr>
        <sz val="10"/>
        <rFont val="宋体"/>
        <charset val="134"/>
      </rPr>
      <t>完成古树名木</t>
    </r>
    <r>
      <rPr>
        <sz val="10"/>
        <rFont val="Times New Roman"/>
        <charset val="134"/>
      </rPr>
      <t xml:space="preserve">
</t>
    </r>
    <r>
      <rPr>
        <sz val="10"/>
        <rFont val="宋体"/>
        <charset val="134"/>
      </rPr>
      <t>保护数量</t>
    </r>
  </si>
  <si>
    <r>
      <rPr>
        <sz val="10"/>
        <rFont val="Times New Roman"/>
        <charset val="134"/>
      </rPr>
      <t>40</t>
    </r>
    <r>
      <rPr>
        <sz val="10"/>
        <rFont val="宋体"/>
        <charset val="134"/>
      </rPr>
      <t>棵</t>
    </r>
  </si>
  <si>
    <r>
      <rPr>
        <sz val="10"/>
        <rFont val="Times New Roman"/>
        <charset val="134"/>
      </rPr>
      <t>43</t>
    </r>
    <r>
      <rPr>
        <sz val="10"/>
        <rFont val="宋体"/>
        <charset val="134"/>
      </rPr>
      <t>棵</t>
    </r>
  </si>
  <si>
    <r>
      <rPr>
        <sz val="10"/>
        <rFont val="宋体"/>
        <charset val="134"/>
      </rPr>
      <t>制定和完善绿化保护、文物管理等工作制度，启动新一轮古树名木资源普</t>
    </r>
    <r>
      <rPr>
        <sz val="10"/>
        <rFont val="Times New Roman"/>
        <charset val="134"/>
      </rPr>
      <t xml:space="preserve"> </t>
    </r>
    <r>
      <rPr>
        <sz val="10"/>
        <rFont val="宋体"/>
        <charset val="134"/>
      </rPr>
      <t>查，投入超</t>
    </r>
    <r>
      <rPr>
        <sz val="10"/>
        <rFont val="Times New Roman"/>
        <charset val="134"/>
      </rPr>
      <t xml:space="preserve"> 117 </t>
    </r>
    <r>
      <rPr>
        <sz val="10"/>
        <rFont val="宋体"/>
        <charset val="134"/>
      </rPr>
      <t>万元对</t>
    </r>
    <r>
      <rPr>
        <sz val="10"/>
        <rFont val="Times New Roman"/>
        <charset val="134"/>
      </rPr>
      <t xml:space="preserve"> 43 </t>
    </r>
    <r>
      <rPr>
        <sz val="10"/>
        <rFont val="宋体"/>
        <charset val="134"/>
      </rPr>
      <t>棵古树名木和上村列圣宫等文物单位</t>
    </r>
    <r>
      <rPr>
        <sz val="10"/>
        <rFont val="Times New Roman"/>
        <charset val="134"/>
      </rPr>
      <t xml:space="preserve"> </t>
    </r>
    <r>
      <rPr>
        <sz val="10"/>
        <rFont val="宋体"/>
        <charset val="134"/>
      </rPr>
      <t>完善保护措施</t>
    </r>
  </si>
  <si>
    <r>
      <rPr>
        <sz val="10"/>
        <rFont val="宋体"/>
        <charset val="134"/>
      </rPr>
      <t>综合行政执法和审批服务</t>
    </r>
  </si>
  <si>
    <r>
      <rPr>
        <sz val="10"/>
        <rFont val="宋体"/>
        <charset val="134"/>
      </rPr>
      <t>整治违法建设</t>
    </r>
  </si>
  <si>
    <r>
      <rPr>
        <sz val="10"/>
        <rFont val="Times New Roman"/>
        <charset val="134"/>
      </rPr>
      <t>25</t>
    </r>
    <r>
      <rPr>
        <sz val="10"/>
        <rFont val="宋体"/>
        <charset val="134"/>
      </rPr>
      <t>万平方米</t>
    </r>
  </si>
  <si>
    <r>
      <rPr>
        <sz val="10"/>
        <rFont val="Times New Roman"/>
        <charset val="134"/>
      </rPr>
      <t>25.16</t>
    </r>
    <r>
      <rPr>
        <sz val="10"/>
        <rFont val="宋体"/>
        <charset val="134"/>
      </rPr>
      <t>万平方米</t>
    </r>
  </si>
  <si>
    <r>
      <rPr>
        <sz val="10"/>
        <rFont val="宋体"/>
        <charset val="134"/>
      </rPr>
      <t>整治违法建设</t>
    </r>
    <r>
      <rPr>
        <sz val="10"/>
        <rFont val="Times New Roman"/>
        <charset val="134"/>
      </rPr>
      <t xml:space="preserve"> 25.16 </t>
    </r>
    <r>
      <rPr>
        <sz val="10"/>
        <rFont val="宋体"/>
        <charset val="134"/>
      </rPr>
      <t>万平方米</t>
    </r>
  </si>
  <si>
    <r>
      <rPr>
        <sz val="10"/>
        <rFont val="宋体"/>
        <charset val="134"/>
      </rPr>
      <t>整治违法用</t>
    </r>
    <r>
      <rPr>
        <sz val="10"/>
        <rFont val="Times New Roman"/>
        <charset val="134"/>
      </rPr>
      <t xml:space="preserve">
</t>
    </r>
    <r>
      <rPr>
        <sz val="10"/>
        <rFont val="宋体"/>
        <charset val="134"/>
      </rPr>
      <t>地图斑</t>
    </r>
  </si>
  <si>
    <r>
      <rPr>
        <sz val="10"/>
        <rFont val="Times New Roman"/>
        <charset val="134"/>
      </rPr>
      <t>7</t>
    </r>
    <r>
      <rPr>
        <sz val="10"/>
        <rFont val="宋体"/>
        <charset val="134"/>
      </rPr>
      <t>万平方米</t>
    </r>
  </si>
  <si>
    <r>
      <rPr>
        <sz val="10"/>
        <rFont val="Times New Roman"/>
        <charset val="134"/>
      </rPr>
      <t>7.1</t>
    </r>
    <r>
      <rPr>
        <sz val="10"/>
        <rFont val="宋体"/>
        <charset val="134"/>
      </rPr>
      <t>万平方米</t>
    </r>
  </si>
  <si>
    <r>
      <rPr>
        <sz val="10"/>
        <rFont val="宋体"/>
        <charset val="134"/>
      </rPr>
      <t>违法用地图斑约</t>
    </r>
    <r>
      <rPr>
        <sz val="10"/>
        <rFont val="Times New Roman"/>
        <charset val="134"/>
      </rPr>
      <t xml:space="preserve"> 7.1 </t>
    </r>
    <r>
      <rPr>
        <sz val="10"/>
        <rFont val="宋体"/>
        <charset val="134"/>
      </rPr>
      <t>万平方米</t>
    </r>
  </si>
  <si>
    <r>
      <rPr>
        <sz val="10"/>
        <rFont val="宋体"/>
        <charset val="134"/>
      </rPr>
      <t>完成</t>
    </r>
    <r>
      <rPr>
        <sz val="10"/>
        <rFont val="Times New Roman"/>
        <charset val="134"/>
      </rPr>
      <t>“</t>
    </r>
    <r>
      <rPr>
        <sz val="10"/>
        <rFont val="宋体"/>
        <charset val="134"/>
      </rPr>
      <t>非农化</t>
    </r>
    <r>
      <rPr>
        <sz val="10"/>
        <rFont val="Times New Roman"/>
        <charset val="134"/>
      </rPr>
      <t>” “</t>
    </r>
    <r>
      <rPr>
        <sz val="10"/>
        <rFont val="宋体"/>
        <charset val="134"/>
      </rPr>
      <t>非粮化</t>
    </r>
    <r>
      <rPr>
        <sz val="10"/>
        <rFont val="Times New Roman"/>
        <charset val="134"/>
      </rPr>
      <t>”</t>
    </r>
    <r>
      <rPr>
        <sz val="10"/>
        <rFont val="宋体"/>
        <charset val="134"/>
      </rPr>
      <t>耕地流出问题图斑整改</t>
    </r>
  </si>
  <si>
    <r>
      <rPr>
        <sz val="10"/>
        <rFont val="Times New Roman"/>
        <charset val="134"/>
      </rPr>
      <t>700</t>
    </r>
    <r>
      <rPr>
        <sz val="10"/>
        <rFont val="宋体"/>
        <charset val="134"/>
      </rPr>
      <t>亩</t>
    </r>
  </si>
  <si>
    <r>
      <rPr>
        <sz val="10"/>
        <rFont val="Times New Roman"/>
        <charset val="134"/>
      </rPr>
      <t>723.13</t>
    </r>
    <r>
      <rPr>
        <sz val="10"/>
        <rFont val="宋体"/>
        <charset val="134"/>
      </rPr>
      <t>亩</t>
    </r>
  </si>
  <si>
    <r>
      <rPr>
        <sz val="10"/>
        <rFont val="宋体"/>
        <charset val="134"/>
      </rPr>
      <t>完成</t>
    </r>
    <r>
      <rPr>
        <sz val="10"/>
        <rFont val="Times New Roman"/>
        <charset val="134"/>
      </rPr>
      <t xml:space="preserve"> 723.13 </t>
    </r>
    <r>
      <rPr>
        <sz val="10"/>
        <rFont val="宋体"/>
        <charset val="134"/>
      </rPr>
      <t>亩</t>
    </r>
    <r>
      <rPr>
        <sz val="10"/>
        <rFont val="Times New Roman"/>
        <charset val="134"/>
      </rPr>
      <t xml:space="preserve"> “</t>
    </r>
    <r>
      <rPr>
        <sz val="10"/>
        <rFont val="宋体"/>
        <charset val="134"/>
      </rPr>
      <t>非农化</t>
    </r>
    <r>
      <rPr>
        <sz val="10"/>
        <rFont val="Times New Roman"/>
        <charset val="134"/>
      </rPr>
      <t>”“</t>
    </r>
    <r>
      <rPr>
        <sz val="10"/>
        <rFont val="宋体"/>
        <charset val="134"/>
      </rPr>
      <t>非粮化</t>
    </r>
    <r>
      <rPr>
        <sz val="10"/>
        <rFont val="Times New Roman"/>
        <charset val="134"/>
      </rPr>
      <t>”</t>
    </r>
    <r>
      <rPr>
        <sz val="10"/>
        <rFont val="宋体"/>
        <charset val="134"/>
      </rPr>
      <t>耕地流出问题图斑整改</t>
    </r>
  </si>
  <si>
    <r>
      <rPr>
        <sz val="10"/>
        <rFont val="宋体"/>
        <charset val="134"/>
      </rPr>
      <t>农村市场</t>
    </r>
    <r>
      <rPr>
        <sz val="10"/>
        <rFont val="Times New Roman"/>
        <charset val="134"/>
      </rPr>
      <t xml:space="preserve">
</t>
    </r>
    <r>
      <rPr>
        <sz val="10"/>
        <rFont val="宋体"/>
        <charset val="134"/>
      </rPr>
      <t>经济发展</t>
    </r>
  </si>
  <si>
    <r>
      <rPr>
        <sz val="10"/>
        <rFont val="宋体"/>
        <charset val="134"/>
      </rPr>
      <t>修建农业生产</t>
    </r>
    <r>
      <rPr>
        <sz val="10"/>
        <rFont val="Times New Roman"/>
        <charset val="134"/>
      </rPr>
      <t xml:space="preserve">
</t>
    </r>
    <r>
      <rPr>
        <sz val="10"/>
        <rFont val="宋体"/>
        <charset val="134"/>
      </rPr>
      <t>用电变电房</t>
    </r>
  </si>
  <si>
    <r>
      <rPr>
        <sz val="10"/>
        <rFont val="Times New Roman"/>
        <charset val="134"/>
      </rPr>
      <t xml:space="preserve">12 </t>
    </r>
    <r>
      <rPr>
        <sz val="10"/>
        <rFont val="宋体"/>
        <charset val="134"/>
      </rPr>
      <t>座</t>
    </r>
  </si>
  <si>
    <r>
      <rPr>
        <sz val="10"/>
        <rFont val="宋体"/>
        <charset val="134"/>
      </rPr>
      <t>累计修建</t>
    </r>
    <r>
      <rPr>
        <sz val="10"/>
        <rFont val="Times New Roman"/>
        <charset val="134"/>
      </rPr>
      <t xml:space="preserve"> 12 </t>
    </r>
    <r>
      <rPr>
        <sz val="10"/>
        <rFont val="宋体"/>
        <charset val="134"/>
      </rPr>
      <t>座农</t>
    </r>
    <r>
      <rPr>
        <sz val="10"/>
        <rFont val="Times New Roman"/>
        <charset val="134"/>
      </rPr>
      <t xml:space="preserve"> </t>
    </r>
    <r>
      <rPr>
        <sz val="10"/>
        <rFont val="宋体"/>
        <charset val="134"/>
      </rPr>
      <t>业生产用电变电房</t>
    </r>
  </si>
  <si>
    <r>
      <rPr>
        <sz val="10"/>
        <rFont val="Times New Roman"/>
        <charset val="134"/>
      </rPr>
      <t>“</t>
    </r>
    <r>
      <rPr>
        <sz val="10"/>
        <rFont val="宋体"/>
        <charset val="134"/>
      </rPr>
      <t>百企兴百村</t>
    </r>
    <r>
      <rPr>
        <sz val="10"/>
        <rFont val="Times New Roman"/>
        <charset val="134"/>
      </rPr>
      <t xml:space="preserve">”
</t>
    </r>
    <r>
      <rPr>
        <sz val="10"/>
        <rFont val="宋体"/>
        <charset val="134"/>
      </rPr>
      <t>签约企业</t>
    </r>
  </si>
  <si>
    <r>
      <rPr>
        <sz val="10"/>
        <rFont val="Times New Roman"/>
        <charset val="134"/>
      </rPr>
      <t xml:space="preserve">50 </t>
    </r>
    <r>
      <rPr>
        <sz val="10"/>
        <rFont val="宋体"/>
        <charset val="134"/>
      </rPr>
      <t>家</t>
    </r>
  </si>
  <si>
    <r>
      <rPr>
        <sz val="10"/>
        <rFont val="Times New Roman"/>
        <charset val="134"/>
      </rPr>
      <t xml:space="preserve">51 </t>
    </r>
    <r>
      <rPr>
        <sz val="10"/>
        <rFont val="宋体"/>
        <charset val="134"/>
      </rPr>
      <t>家</t>
    </r>
  </si>
  <si>
    <r>
      <rPr>
        <sz val="10"/>
        <rFont val="宋体"/>
        <charset val="134"/>
      </rPr>
      <t>已有</t>
    </r>
    <r>
      <rPr>
        <sz val="10"/>
        <rFont val="Times New Roman"/>
        <charset val="134"/>
      </rPr>
      <t xml:space="preserve"> 51 </t>
    </r>
    <r>
      <rPr>
        <sz val="10"/>
        <rFont val="宋体"/>
        <charset val="134"/>
      </rPr>
      <t>家企业与村签定协议，绿成餐饮、扬翔风行食品、</t>
    </r>
    <r>
      <rPr>
        <sz val="10"/>
        <rFont val="Times New Roman"/>
        <charset val="134"/>
      </rPr>
      <t xml:space="preserve"> </t>
    </r>
    <r>
      <rPr>
        <sz val="10"/>
        <rFont val="宋体"/>
        <charset val="134"/>
      </rPr>
      <t>青青农业公司</t>
    </r>
    <r>
      <rPr>
        <sz val="10"/>
        <rFont val="Times New Roman"/>
        <charset val="134"/>
      </rPr>
      <t xml:space="preserve"> 3 </t>
    </r>
    <r>
      <rPr>
        <sz val="10"/>
        <rFont val="宋体"/>
        <charset val="134"/>
      </rPr>
      <t>家企业获区</t>
    </r>
    <r>
      <rPr>
        <sz val="10"/>
        <rFont val="Times New Roman"/>
        <charset val="134"/>
      </rPr>
      <t xml:space="preserve"> 2022 </t>
    </r>
    <r>
      <rPr>
        <sz val="10"/>
        <rFont val="宋体"/>
        <charset val="134"/>
      </rPr>
      <t>年度</t>
    </r>
    <r>
      <rPr>
        <sz val="10"/>
        <rFont val="Times New Roman"/>
        <charset val="134"/>
      </rPr>
      <t xml:space="preserve"> “</t>
    </r>
    <r>
      <rPr>
        <sz val="10"/>
        <rFont val="宋体"/>
        <charset val="134"/>
      </rPr>
      <t>百企兴百村</t>
    </r>
    <r>
      <rPr>
        <sz val="10"/>
        <rFont val="Times New Roman"/>
        <charset val="134"/>
      </rPr>
      <t>”</t>
    </r>
    <r>
      <rPr>
        <sz val="10"/>
        <rFont val="宋体"/>
        <charset val="134"/>
      </rPr>
      <t>示范单位</t>
    </r>
    <r>
      <rPr>
        <sz val="10"/>
        <rFont val="Times New Roman"/>
        <charset val="134"/>
      </rPr>
      <t xml:space="preserve"> </t>
    </r>
    <r>
      <rPr>
        <sz val="10"/>
        <rFont val="宋体"/>
        <charset val="134"/>
      </rPr>
      <t>称号</t>
    </r>
  </si>
  <si>
    <r>
      <rPr>
        <sz val="10"/>
        <rFont val="宋体"/>
        <charset val="134"/>
      </rPr>
      <t>镇级</t>
    </r>
    <r>
      <rPr>
        <sz val="10"/>
        <rFont val="Times New Roman"/>
        <charset val="134"/>
      </rPr>
      <t>“</t>
    </r>
    <r>
      <rPr>
        <sz val="10"/>
        <rFont val="宋体"/>
        <charset val="134"/>
      </rPr>
      <t>三资</t>
    </r>
    <r>
      <rPr>
        <sz val="10"/>
        <rFont val="Times New Roman"/>
        <charset val="134"/>
      </rPr>
      <t>”</t>
    </r>
    <r>
      <rPr>
        <sz val="10"/>
        <rFont val="宋体"/>
        <charset val="134"/>
      </rPr>
      <t>交易成交项目溢价率</t>
    </r>
  </si>
  <si>
    <r>
      <rPr>
        <sz val="10"/>
        <rFont val="宋体"/>
        <charset val="134"/>
      </rPr>
      <t>≧</t>
    </r>
    <r>
      <rPr>
        <sz val="10"/>
        <rFont val="Times New Roman"/>
        <charset val="134"/>
      </rPr>
      <t xml:space="preserve"> 5%</t>
    </r>
  </si>
  <si>
    <r>
      <rPr>
        <sz val="10"/>
        <rFont val="宋体"/>
        <charset val="134"/>
      </rPr>
      <t>镇级</t>
    </r>
    <r>
      <rPr>
        <sz val="10"/>
        <rFont val="Times New Roman"/>
        <charset val="134"/>
      </rPr>
      <t>“</t>
    </r>
    <r>
      <rPr>
        <sz val="10"/>
        <rFont val="宋体"/>
        <charset val="134"/>
      </rPr>
      <t>三资</t>
    </r>
    <r>
      <rPr>
        <sz val="10"/>
        <rFont val="Times New Roman"/>
        <charset val="134"/>
      </rPr>
      <t>”</t>
    </r>
    <r>
      <rPr>
        <sz val="10"/>
        <rFont val="宋体"/>
        <charset val="134"/>
      </rPr>
      <t>交易成交项目</t>
    </r>
    <r>
      <rPr>
        <sz val="10"/>
        <rFont val="Times New Roman"/>
        <charset val="134"/>
      </rPr>
      <t xml:space="preserve"> 153 </t>
    </r>
    <r>
      <rPr>
        <sz val="10"/>
        <rFont val="宋体"/>
        <charset val="134"/>
      </rPr>
      <t>宗，成交价总额</t>
    </r>
    <r>
      <rPr>
        <sz val="10"/>
        <rFont val="Times New Roman"/>
        <charset val="134"/>
      </rPr>
      <t xml:space="preserve"> 4674.25 </t>
    </r>
    <r>
      <rPr>
        <sz val="10"/>
        <rFont val="宋体"/>
        <charset val="134"/>
      </rPr>
      <t>万元，溢价</t>
    </r>
    <r>
      <rPr>
        <sz val="10"/>
        <rFont val="Times New Roman"/>
        <charset val="134"/>
      </rPr>
      <t xml:space="preserve"> 451.87 </t>
    </r>
    <r>
      <rPr>
        <sz val="10"/>
        <rFont val="宋体"/>
        <charset val="134"/>
      </rPr>
      <t>万元，有效促进农民增收</t>
    </r>
  </si>
  <si>
    <r>
      <rPr>
        <sz val="10"/>
        <rFont val="宋体"/>
        <charset val="134"/>
      </rPr>
      <t>划拨帮扶资金</t>
    </r>
  </si>
  <si>
    <r>
      <rPr>
        <sz val="10"/>
        <rFont val="Times New Roman"/>
        <charset val="134"/>
      </rPr>
      <t xml:space="preserve">110 </t>
    </r>
    <r>
      <rPr>
        <sz val="10"/>
        <rFont val="宋体"/>
        <charset val="134"/>
      </rPr>
      <t>万元</t>
    </r>
  </si>
  <si>
    <r>
      <rPr>
        <sz val="10"/>
        <rFont val="宋体"/>
        <charset val="134"/>
      </rPr>
      <t>分别划拨帮扶资金</t>
    </r>
    <r>
      <rPr>
        <sz val="10"/>
        <rFont val="Times New Roman"/>
        <charset val="134"/>
      </rPr>
      <t xml:space="preserve"> 60 </t>
    </r>
    <r>
      <rPr>
        <sz val="10"/>
        <rFont val="宋体"/>
        <charset val="134"/>
      </rPr>
      <t>万元、</t>
    </r>
    <r>
      <rPr>
        <sz val="10"/>
        <rFont val="Times New Roman"/>
        <charset val="134"/>
      </rPr>
      <t xml:space="preserve">50 </t>
    </r>
    <r>
      <rPr>
        <sz val="10"/>
        <rFont val="宋体"/>
        <charset val="134"/>
      </rPr>
      <t>万元援助贵州省紫云县大营镇芭茅村、百花村及湛江市徐闻县前山镇，助推乡村发展</t>
    </r>
  </si>
  <si>
    <r>
      <rPr>
        <sz val="10"/>
        <rFont val="宋体"/>
        <charset val="134"/>
      </rPr>
      <t>排查整治勾尾</t>
    </r>
    <r>
      <rPr>
        <sz val="10"/>
        <rFont val="Times New Roman"/>
        <charset val="134"/>
      </rPr>
      <t xml:space="preserve">
</t>
    </r>
    <r>
      <rPr>
        <sz val="10"/>
        <rFont val="宋体"/>
        <charset val="134"/>
      </rPr>
      <t>涌、中心河等</t>
    </r>
    <r>
      <rPr>
        <sz val="10"/>
        <rFont val="Times New Roman"/>
        <charset val="134"/>
      </rPr>
      <t xml:space="preserve"> 
7 </t>
    </r>
    <r>
      <rPr>
        <sz val="10"/>
        <rFont val="宋体"/>
        <charset val="134"/>
      </rPr>
      <t>条长期监测</t>
    </r>
    <r>
      <rPr>
        <sz val="10"/>
        <rFont val="Times New Roman"/>
        <charset val="134"/>
      </rPr>
      <t xml:space="preserve">
</t>
    </r>
    <r>
      <rPr>
        <sz val="10"/>
        <rFont val="宋体"/>
        <charset val="134"/>
      </rPr>
      <t>为劣</t>
    </r>
    <r>
      <rPr>
        <sz val="10"/>
        <rFont val="Times New Roman"/>
        <charset val="134"/>
      </rPr>
      <t>Ⅴ</t>
    </r>
    <r>
      <rPr>
        <sz val="10"/>
        <rFont val="宋体"/>
        <charset val="134"/>
      </rPr>
      <t>类河涌</t>
    </r>
    <r>
      <rPr>
        <sz val="10"/>
        <rFont val="Times New Roman"/>
        <charset val="134"/>
      </rPr>
      <t xml:space="preserve">
</t>
    </r>
    <r>
      <rPr>
        <sz val="10"/>
        <rFont val="宋体"/>
        <charset val="134"/>
      </rPr>
      <t>的工业污染源</t>
    </r>
  </si>
  <si>
    <r>
      <rPr>
        <sz val="10"/>
        <rFont val="Times New Roman"/>
        <charset val="134"/>
      </rPr>
      <t xml:space="preserve">103 </t>
    </r>
    <r>
      <rPr>
        <sz val="10"/>
        <rFont val="宋体"/>
        <charset val="134"/>
      </rPr>
      <t>家</t>
    </r>
  </si>
  <si>
    <r>
      <rPr>
        <sz val="10"/>
        <rFont val="宋体"/>
        <charset val="134"/>
      </rPr>
      <t>加大治水力度，排查整治勾</t>
    </r>
    <r>
      <rPr>
        <sz val="10"/>
        <rFont val="Times New Roman"/>
        <charset val="134"/>
      </rPr>
      <t xml:space="preserve"> </t>
    </r>
    <r>
      <rPr>
        <sz val="10"/>
        <rFont val="宋体"/>
        <charset val="134"/>
      </rPr>
      <t>尾涌、中心河等</t>
    </r>
    <r>
      <rPr>
        <sz val="10"/>
        <rFont val="Times New Roman"/>
        <charset val="134"/>
      </rPr>
      <t xml:space="preserve"> 7 </t>
    </r>
    <r>
      <rPr>
        <sz val="10"/>
        <rFont val="宋体"/>
        <charset val="134"/>
      </rPr>
      <t>条长期监测为劣</t>
    </r>
    <r>
      <rPr>
        <sz val="10"/>
        <rFont val="Times New Roman"/>
        <charset val="134"/>
      </rPr>
      <t>Ⅴ</t>
    </r>
    <r>
      <rPr>
        <sz val="10"/>
        <rFont val="宋体"/>
        <charset val="134"/>
      </rPr>
      <t>类河涌的工业污染源</t>
    </r>
    <r>
      <rPr>
        <sz val="10"/>
        <rFont val="Times New Roman"/>
        <charset val="134"/>
      </rPr>
      <t xml:space="preserve">103 </t>
    </r>
    <r>
      <rPr>
        <sz val="10"/>
        <rFont val="宋体"/>
        <charset val="134"/>
      </rPr>
      <t>家</t>
    </r>
  </si>
  <si>
    <r>
      <rPr>
        <sz val="10"/>
        <rFont val="宋体"/>
        <charset val="134"/>
      </rPr>
      <t>完成环卫公厕</t>
    </r>
    <r>
      <rPr>
        <sz val="10"/>
        <rFont val="Times New Roman"/>
        <charset val="134"/>
      </rPr>
      <t xml:space="preserve">
</t>
    </r>
    <r>
      <rPr>
        <sz val="10"/>
        <rFont val="宋体"/>
        <charset val="134"/>
      </rPr>
      <t>升级改造</t>
    </r>
  </si>
  <si>
    <r>
      <rPr>
        <sz val="10"/>
        <rFont val="Times New Roman"/>
        <charset val="134"/>
      </rPr>
      <t>6</t>
    </r>
    <r>
      <rPr>
        <sz val="10"/>
        <rFont val="宋体"/>
        <charset val="134"/>
      </rPr>
      <t>座</t>
    </r>
  </si>
  <si>
    <r>
      <rPr>
        <sz val="10"/>
        <rFont val="宋体"/>
        <charset val="134"/>
      </rPr>
      <t>完成</t>
    </r>
    <r>
      <rPr>
        <sz val="10"/>
        <rFont val="Times New Roman"/>
        <charset val="134"/>
      </rPr>
      <t xml:space="preserve"> 6 </t>
    </r>
    <r>
      <rPr>
        <sz val="10"/>
        <rFont val="宋体"/>
        <charset val="134"/>
      </rPr>
      <t>座环卫公厕升级改造并投入使用，有效提升城乡生活品质</t>
    </r>
  </si>
  <si>
    <r>
      <rPr>
        <sz val="10"/>
        <rFont val="宋体"/>
        <charset val="134"/>
      </rPr>
      <t>排水单元达标创建验收达标率</t>
    </r>
  </si>
  <si>
    <r>
      <rPr>
        <sz val="10"/>
        <rFont val="宋体"/>
        <charset val="134"/>
      </rPr>
      <t>开展排水单元达标创建，</t>
    </r>
    <r>
      <rPr>
        <sz val="10"/>
        <rFont val="Times New Roman"/>
        <charset val="134"/>
      </rPr>
      <t xml:space="preserve"> </t>
    </r>
    <r>
      <rPr>
        <sz val="10"/>
        <rFont val="宋体"/>
        <charset val="134"/>
      </rPr>
      <t>现已完成施工</t>
    </r>
    <r>
      <rPr>
        <sz val="10"/>
        <rFont val="Times New Roman"/>
        <charset val="134"/>
      </rPr>
      <t xml:space="preserve"> 656 </t>
    </r>
    <r>
      <rPr>
        <sz val="10"/>
        <rFont val="宋体"/>
        <charset val="134"/>
      </rPr>
      <t>宗，施工达标率</t>
    </r>
    <r>
      <rPr>
        <sz val="10"/>
        <rFont val="Times New Roman"/>
        <charset val="134"/>
      </rPr>
      <t xml:space="preserve"> 99.70%</t>
    </r>
    <r>
      <rPr>
        <sz val="10"/>
        <rFont val="宋体"/>
        <charset val="134"/>
      </rPr>
      <t>，验收达标率</t>
    </r>
    <r>
      <rPr>
        <sz val="10"/>
        <rFont val="Times New Roman"/>
        <charset val="134"/>
      </rPr>
      <t xml:space="preserve"> 99.09%</t>
    </r>
  </si>
  <si>
    <r>
      <rPr>
        <sz val="10"/>
        <rFont val="宋体"/>
        <charset val="134"/>
      </rPr>
      <t>农业相关补贴</t>
    </r>
    <r>
      <rPr>
        <sz val="10"/>
        <rFont val="Times New Roman"/>
        <charset val="134"/>
      </rPr>
      <t xml:space="preserve">
</t>
    </r>
    <r>
      <rPr>
        <sz val="10"/>
        <rFont val="宋体"/>
        <charset val="134"/>
      </rPr>
      <t>发放及时率</t>
    </r>
  </si>
  <si>
    <r>
      <rPr>
        <sz val="10"/>
        <rFont val="宋体"/>
        <charset val="134"/>
      </rPr>
      <t>及时拨付农业相关补贴，提高农民渔民收入，农业相关补贴发放及时率达</t>
    </r>
    <r>
      <rPr>
        <sz val="10"/>
        <rFont val="Times New Roman"/>
        <charset val="134"/>
      </rPr>
      <t>100%</t>
    </r>
  </si>
  <si>
    <r>
      <rPr>
        <sz val="10"/>
        <rFont val="宋体"/>
        <charset val="134"/>
      </rPr>
      <t>城乡环境</t>
    </r>
    <r>
      <rPr>
        <sz val="10"/>
        <rFont val="Times New Roman"/>
        <charset val="134"/>
      </rPr>
      <t xml:space="preserve">
</t>
    </r>
    <r>
      <rPr>
        <sz val="10"/>
        <rFont val="宋体"/>
        <charset val="134"/>
      </rPr>
      <t>卫生状况</t>
    </r>
  </si>
  <si>
    <r>
      <rPr>
        <sz val="10"/>
        <rFont val="宋体"/>
        <charset val="134"/>
      </rPr>
      <t>优、良</t>
    </r>
  </si>
  <si>
    <r>
      <rPr>
        <sz val="10"/>
        <rFont val="宋体"/>
        <charset val="134"/>
      </rPr>
      <t>优</t>
    </r>
  </si>
  <si>
    <r>
      <rPr>
        <sz val="10"/>
        <rFont val="Times New Roman"/>
        <charset val="134"/>
      </rPr>
      <t>2022</t>
    </r>
    <r>
      <rPr>
        <sz val="10"/>
        <rFont val="宋体"/>
        <charset val="134"/>
      </rPr>
      <t>年获广东省爱卫办重新确认为</t>
    </r>
    <r>
      <rPr>
        <sz val="10"/>
        <rFont val="Times New Roman"/>
        <charset val="134"/>
      </rPr>
      <t>“</t>
    </r>
    <r>
      <rPr>
        <sz val="10"/>
        <rFont val="宋体"/>
        <charset val="134"/>
      </rPr>
      <t>广东省卫生镇（</t>
    </r>
    <r>
      <rPr>
        <sz val="10"/>
        <rFont val="Times New Roman"/>
        <charset val="134"/>
      </rPr>
      <t>2022-2024</t>
    </r>
    <r>
      <rPr>
        <sz val="10"/>
        <rFont val="宋体"/>
        <charset val="134"/>
      </rPr>
      <t>）</t>
    </r>
    <r>
      <rPr>
        <sz val="10"/>
        <rFont val="Times New Roman"/>
        <charset val="134"/>
      </rPr>
      <t>”</t>
    </r>
    <r>
      <rPr>
        <sz val="10"/>
        <rFont val="宋体"/>
        <charset val="134"/>
      </rPr>
      <t>；</t>
    </r>
    <r>
      <rPr>
        <sz val="10"/>
        <rFont val="Times New Roman"/>
        <charset val="134"/>
      </rPr>
      <t>2023</t>
    </r>
    <r>
      <rPr>
        <sz val="10"/>
        <rFont val="宋体"/>
        <charset val="134"/>
      </rPr>
      <t>年</t>
    </r>
    <r>
      <rPr>
        <sz val="10"/>
        <rFont val="Times New Roman"/>
        <charset val="134"/>
      </rPr>
      <t>4</t>
    </r>
    <r>
      <rPr>
        <sz val="10"/>
        <rFont val="宋体"/>
        <charset val="134"/>
      </rPr>
      <t>月</t>
    </r>
    <r>
      <rPr>
        <sz val="10"/>
        <rFont val="Times New Roman"/>
        <charset val="134"/>
      </rPr>
      <t>10</t>
    </r>
    <r>
      <rPr>
        <sz val="10"/>
        <rFont val="宋体"/>
        <charset val="134"/>
      </rPr>
      <t>日，中共广东省委农村工作领导小组办公室、广东省农业农村厅</t>
    </r>
    <r>
      <rPr>
        <sz val="10"/>
        <rFont val="Times New Roman"/>
        <charset val="134"/>
      </rPr>
      <t xml:space="preserve"> </t>
    </r>
    <r>
      <rPr>
        <sz val="10"/>
        <rFont val="宋体"/>
        <charset val="134"/>
      </rPr>
      <t>广东省乡村振兴局《关于</t>
    </r>
    <r>
      <rPr>
        <sz val="10"/>
        <rFont val="Times New Roman"/>
        <charset val="134"/>
      </rPr>
      <t>2022</t>
    </r>
    <r>
      <rPr>
        <sz val="10"/>
        <rFont val="宋体"/>
        <charset val="134"/>
      </rPr>
      <t>年广东省乡村治理示范村镇创建单位名单及历年示范村镇动态监测结果的公示》，大岗镇为</t>
    </r>
    <r>
      <rPr>
        <sz val="10"/>
        <rFont val="Times New Roman"/>
        <charset val="134"/>
      </rPr>
      <t>2022</t>
    </r>
    <r>
      <rPr>
        <sz val="10"/>
        <rFont val="宋体"/>
        <charset val="134"/>
      </rPr>
      <t>年广东省乡村治理示范镇，乡村发展充满活力，村容村貌整洁优美。</t>
    </r>
    <r>
      <rPr>
        <sz val="10"/>
        <rFont val="Times New Roman"/>
        <charset val="134"/>
      </rPr>
      <t>2022</t>
    </r>
    <r>
      <rPr>
        <sz val="10"/>
        <rFont val="宋体"/>
        <charset val="134"/>
      </rPr>
      <t>年度，大岗镇环卫工作正常开展，据公开渠道查询，未发生环境污染事故。城乡环境卫生状况评价为优</t>
    </r>
  </si>
  <si>
    <r>
      <rPr>
        <sz val="10"/>
        <rFont val="宋体"/>
        <charset val="134"/>
      </rPr>
      <t>分为优、良、中、低、差，分别得分值的</t>
    </r>
    <r>
      <rPr>
        <sz val="10"/>
        <rFont val="Times New Roman"/>
        <charset val="134"/>
      </rPr>
      <t>100%</t>
    </r>
    <r>
      <rPr>
        <sz val="10"/>
        <rFont val="宋体"/>
        <charset val="134"/>
      </rPr>
      <t>、</t>
    </r>
    <r>
      <rPr>
        <sz val="10"/>
        <rFont val="Times New Roman"/>
        <charset val="134"/>
      </rPr>
      <t>90%</t>
    </r>
    <r>
      <rPr>
        <sz val="10"/>
        <rFont val="宋体"/>
        <charset val="134"/>
      </rPr>
      <t>、</t>
    </r>
    <r>
      <rPr>
        <sz val="10"/>
        <rFont val="Times New Roman"/>
        <charset val="134"/>
      </rPr>
      <t>80%</t>
    </r>
    <r>
      <rPr>
        <sz val="10"/>
        <rFont val="宋体"/>
        <charset val="134"/>
      </rPr>
      <t>、</t>
    </r>
    <r>
      <rPr>
        <sz val="10"/>
        <rFont val="Times New Roman"/>
        <charset val="134"/>
      </rPr>
      <t>60%</t>
    </r>
    <r>
      <rPr>
        <sz val="10"/>
        <rFont val="宋体"/>
        <charset val="134"/>
      </rPr>
      <t>、</t>
    </r>
    <r>
      <rPr>
        <sz val="10"/>
        <rFont val="Times New Roman"/>
        <charset val="134"/>
      </rPr>
      <t>50%</t>
    </r>
    <r>
      <rPr>
        <sz val="10"/>
        <rFont val="宋体"/>
        <charset val="134"/>
      </rPr>
      <t>。环卫工作正常开展，获国家、省级相关奖项或荣誉等，未发生环境污染事故，评价为优；环卫工作正常开展，获市、区相关奖项或荣誉等，未发生环境污染事故，评价为良；环卫工作正常开展，未发生环境污染事故，评价为中；环卫工作正常开展，发生环境污染事故</t>
    </r>
    <r>
      <rPr>
        <sz val="10"/>
        <rFont val="Times New Roman"/>
        <charset val="134"/>
      </rPr>
      <t>1</t>
    </r>
    <r>
      <rPr>
        <sz val="10"/>
        <rFont val="宋体"/>
        <charset val="134"/>
      </rPr>
      <t>起，评价为低；环卫工作未正常开展或发生环境污染事故</t>
    </r>
    <r>
      <rPr>
        <sz val="10"/>
        <rFont val="Times New Roman"/>
        <charset val="134"/>
      </rPr>
      <t>1</t>
    </r>
    <r>
      <rPr>
        <sz val="10"/>
        <rFont val="宋体"/>
        <charset val="134"/>
      </rPr>
      <t>起以上，评价为差</t>
    </r>
  </si>
  <si>
    <t>农村市场
经济发展</t>
  </si>
  <si>
    <r>
      <rPr>
        <sz val="10"/>
        <rFont val="宋体"/>
        <charset val="134"/>
      </rPr>
      <t>群众对环境卫</t>
    </r>
    <r>
      <rPr>
        <sz val="10"/>
        <rFont val="Times New Roman"/>
        <charset val="134"/>
      </rPr>
      <t xml:space="preserve">
</t>
    </r>
    <r>
      <rPr>
        <sz val="10"/>
        <rFont val="宋体"/>
        <charset val="134"/>
      </rPr>
      <t>生的满意度</t>
    </r>
  </si>
  <si>
    <r>
      <rPr>
        <sz val="10"/>
        <rFont val="宋体"/>
        <charset val="134"/>
      </rPr>
      <t>≧</t>
    </r>
    <r>
      <rPr>
        <sz val="10"/>
        <rFont val="Times New Roman"/>
        <charset val="134"/>
      </rPr>
      <t xml:space="preserve"> 85%</t>
    </r>
  </si>
  <si>
    <r>
      <rPr>
        <sz val="10"/>
        <rFont val="宋体"/>
        <charset val="134"/>
      </rPr>
      <t>共有</t>
    </r>
    <r>
      <rPr>
        <sz val="10"/>
        <rFont val="Times New Roman"/>
        <charset val="134"/>
      </rPr>
      <t>573</t>
    </r>
    <r>
      <rPr>
        <sz val="10"/>
        <rFont val="宋体"/>
        <charset val="134"/>
      </rPr>
      <t>人接受调查</t>
    </r>
    <r>
      <rPr>
        <sz val="10"/>
        <rFont val="Times New Roman"/>
        <charset val="134"/>
      </rPr>
      <t>,</t>
    </r>
    <r>
      <rPr>
        <sz val="10"/>
        <rFont val="宋体"/>
        <charset val="134"/>
      </rPr>
      <t>通过对问卷进行统计、核算，最终得出大岗镇社卫服务项目满意度调查问卷实际总得分为</t>
    </r>
    <r>
      <rPr>
        <sz val="10"/>
        <rFont val="Times New Roman"/>
        <charset val="134"/>
      </rPr>
      <t>50790</t>
    </r>
    <r>
      <rPr>
        <sz val="10"/>
        <rFont val="宋体"/>
        <charset val="134"/>
      </rPr>
      <t>分，问卷总分为</t>
    </r>
    <r>
      <rPr>
        <sz val="10"/>
        <rFont val="Times New Roman"/>
        <charset val="134"/>
      </rPr>
      <t xml:space="preserve"> 100 </t>
    </r>
    <r>
      <rPr>
        <sz val="10"/>
        <rFont val="宋体"/>
        <charset val="134"/>
      </rPr>
      <t>分</t>
    </r>
    <r>
      <rPr>
        <sz val="10"/>
        <rFont val="Times New Roman"/>
        <charset val="134"/>
      </rPr>
      <t>×573</t>
    </r>
    <r>
      <rPr>
        <sz val="10"/>
        <rFont val="宋体"/>
        <charset val="134"/>
      </rPr>
      <t>份</t>
    </r>
    <r>
      <rPr>
        <sz val="10"/>
        <rFont val="Times New Roman"/>
        <charset val="134"/>
      </rPr>
      <t>=57300</t>
    </r>
    <r>
      <rPr>
        <sz val="10"/>
        <rFont val="宋体"/>
        <charset val="134"/>
      </rPr>
      <t>分。满意度</t>
    </r>
    <r>
      <rPr>
        <sz val="10"/>
        <rFont val="Times New Roman"/>
        <charset val="134"/>
      </rPr>
      <t>=</t>
    </r>
    <r>
      <rPr>
        <sz val="10"/>
        <rFont val="宋体"/>
        <charset val="134"/>
      </rPr>
      <t>（问卷实际总得分</t>
    </r>
    <r>
      <rPr>
        <sz val="10"/>
        <rFont val="Times New Roman"/>
        <charset val="134"/>
      </rPr>
      <t>/</t>
    </r>
    <r>
      <rPr>
        <sz val="10"/>
        <rFont val="宋体"/>
        <charset val="134"/>
      </rPr>
      <t>问卷总分）</t>
    </r>
    <r>
      <rPr>
        <sz val="10"/>
        <rFont val="Times New Roman"/>
        <charset val="134"/>
      </rPr>
      <t>×100%=</t>
    </r>
    <r>
      <rPr>
        <sz val="10"/>
        <rFont val="宋体"/>
        <charset val="134"/>
      </rPr>
      <t>（</t>
    </r>
    <r>
      <rPr>
        <sz val="10"/>
        <rFont val="Times New Roman"/>
        <charset val="134"/>
      </rPr>
      <t>50790</t>
    </r>
    <r>
      <rPr>
        <sz val="10"/>
        <rFont val="宋体"/>
        <charset val="134"/>
      </rPr>
      <t>分</t>
    </r>
    <r>
      <rPr>
        <sz val="10"/>
        <rFont val="Times New Roman"/>
        <charset val="134"/>
      </rPr>
      <t>/57300</t>
    </r>
    <r>
      <rPr>
        <sz val="10"/>
        <rFont val="宋体"/>
        <charset val="134"/>
      </rPr>
      <t>分）</t>
    </r>
    <r>
      <rPr>
        <sz val="10"/>
        <rFont val="Times New Roman"/>
        <charset val="134"/>
      </rPr>
      <t>×100%=88.64%</t>
    </r>
  </si>
  <si>
    <r>
      <rPr>
        <sz val="10"/>
        <rFont val="宋体"/>
        <charset val="134"/>
      </rPr>
      <t>乡村振兴工作</t>
    </r>
    <r>
      <rPr>
        <sz val="10"/>
        <rFont val="Times New Roman"/>
        <charset val="134"/>
      </rPr>
      <t xml:space="preserve">
</t>
    </r>
    <r>
      <rPr>
        <sz val="10"/>
        <rFont val="宋体"/>
        <charset val="134"/>
      </rPr>
      <t>群众满意度</t>
    </r>
  </si>
  <si>
    <r>
      <rPr>
        <sz val="10"/>
        <rFont val="宋体"/>
        <charset val="134"/>
      </rPr>
      <t>≧</t>
    </r>
    <r>
      <rPr>
        <sz val="10"/>
        <rFont val="Times New Roman"/>
        <charset val="134"/>
      </rPr>
      <t xml:space="preserve"> 80%</t>
    </r>
  </si>
  <si>
    <r>
      <rPr>
        <sz val="10"/>
        <rFont val="宋体"/>
        <charset val="134"/>
      </rPr>
      <t>共有</t>
    </r>
    <r>
      <rPr>
        <sz val="10"/>
        <rFont val="Times New Roman"/>
        <charset val="134"/>
      </rPr>
      <t>1213</t>
    </r>
    <r>
      <rPr>
        <sz val="10"/>
        <rFont val="宋体"/>
        <charset val="134"/>
      </rPr>
      <t>人接受调查，通过对问卷进行统计、核算，最终得出大岗镇乡村振兴工作群众满意度调查问卷实际总得分为</t>
    </r>
    <r>
      <rPr>
        <sz val="10"/>
        <rFont val="Times New Roman"/>
        <charset val="134"/>
      </rPr>
      <t>100016</t>
    </r>
    <r>
      <rPr>
        <sz val="10"/>
        <rFont val="宋体"/>
        <charset val="134"/>
      </rPr>
      <t>分，问卷总分为</t>
    </r>
    <r>
      <rPr>
        <sz val="10"/>
        <rFont val="Times New Roman"/>
        <charset val="134"/>
      </rPr>
      <t xml:space="preserve"> 100 </t>
    </r>
    <r>
      <rPr>
        <sz val="10"/>
        <rFont val="宋体"/>
        <charset val="134"/>
      </rPr>
      <t>分</t>
    </r>
    <r>
      <rPr>
        <sz val="10"/>
        <rFont val="Times New Roman"/>
        <charset val="134"/>
      </rPr>
      <t>×1213</t>
    </r>
    <r>
      <rPr>
        <sz val="10"/>
        <rFont val="宋体"/>
        <charset val="134"/>
      </rPr>
      <t>份</t>
    </r>
    <r>
      <rPr>
        <sz val="10"/>
        <rFont val="Times New Roman"/>
        <charset val="134"/>
      </rPr>
      <t>=121300</t>
    </r>
    <r>
      <rPr>
        <sz val="10"/>
        <rFont val="宋体"/>
        <charset val="134"/>
      </rPr>
      <t>分。乡村振兴工作群众满意度</t>
    </r>
    <r>
      <rPr>
        <sz val="10"/>
        <rFont val="Times New Roman"/>
        <charset val="134"/>
      </rPr>
      <t>=</t>
    </r>
    <r>
      <rPr>
        <sz val="10"/>
        <rFont val="宋体"/>
        <charset val="134"/>
      </rPr>
      <t>（问卷实际总得分</t>
    </r>
    <r>
      <rPr>
        <sz val="10"/>
        <rFont val="Times New Roman"/>
        <charset val="134"/>
      </rPr>
      <t>/</t>
    </r>
    <r>
      <rPr>
        <sz val="10"/>
        <rFont val="宋体"/>
        <charset val="134"/>
      </rPr>
      <t>问卷总分）</t>
    </r>
    <r>
      <rPr>
        <sz val="10"/>
        <rFont val="Times New Roman"/>
        <charset val="134"/>
      </rPr>
      <t>×100%=</t>
    </r>
    <r>
      <rPr>
        <sz val="10"/>
        <rFont val="宋体"/>
        <charset val="134"/>
      </rPr>
      <t>（</t>
    </r>
    <r>
      <rPr>
        <sz val="10"/>
        <rFont val="Times New Roman"/>
        <charset val="134"/>
      </rPr>
      <t>100016</t>
    </r>
    <r>
      <rPr>
        <sz val="10"/>
        <rFont val="宋体"/>
        <charset val="134"/>
      </rPr>
      <t>分</t>
    </r>
    <r>
      <rPr>
        <sz val="10"/>
        <rFont val="Times New Roman"/>
        <charset val="134"/>
      </rPr>
      <t>/121300</t>
    </r>
    <r>
      <rPr>
        <sz val="10"/>
        <rFont val="宋体"/>
        <charset val="134"/>
      </rPr>
      <t>分）</t>
    </r>
    <r>
      <rPr>
        <sz val="10"/>
        <rFont val="Times New Roman"/>
        <charset val="134"/>
      </rPr>
      <t>×100%=82.45%</t>
    </r>
  </si>
  <si>
    <r>
      <rPr>
        <sz val="10"/>
        <rFont val="宋体"/>
        <charset val="134"/>
      </rPr>
      <t>综合治理工作</t>
    </r>
  </si>
  <si>
    <r>
      <rPr>
        <sz val="10"/>
        <rFont val="宋体"/>
        <charset val="134"/>
      </rPr>
      <t>党的二十大期间</t>
    </r>
    <r>
      <rPr>
        <sz val="10"/>
        <rFont val="Times New Roman"/>
        <charset val="134"/>
      </rPr>
      <t xml:space="preserve">
</t>
    </r>
    <r>
      <rPr>
        <sz val="10"/>
        <rFont val="宋体"/>
        <charset val="134"/>
      </rPr>
      <t>社会稳定</t>
    </r>
  </si>
  <si>
    <r>
      <rPr>
        <sz val="10"/>
        <rFont val="宋体"/>
        <charset val="134"/>
      </rPr>
      <t>党的二十大期间到中央、省、市</t>
    </r>
    <r>
      <rPr>
        <sz val="10"/>
        <rFont val="Times New Roman"/>
        <charset val="134"/>
      </rPr>
      <t>“</t>
    </r>
    <r>
      <rPr>
        <sz val="10"/>
        <rFont val="宋体"/>
        <charset val="134"/>
      </rPr>
      <t>零上访</t>
    </r>
    <r>
      <rPr>
        <sz val="10"/>
        <rFont val="Times New Roman"/>
        <charset val="134"/>
      </rPr>
      <t>”</t>
    </r>
  </si>
  <si>
    <t>开展党建引领城中村治理工作</t>
  </si>
  <si>
    <r>
      <rPr>
        <sz val="10"/>
        <rFont val="Times New Roman"/>
        <charset val="134"/>
      </rPr>
      <t xml:space="preserve">1 </t>
    </r>
    <r>
      <rPr>
        <sz val="10"/>
        <rFont val="宋体"/>
        <charset val="134"/>
      </rPr>
      <t>个</t>
    </r>
  </si>
  <si>
    <r>
      <rPr>
        <sz val="10"/>
        <rFont val="宋体"/>
        <charset val="134"/>
      </rPr>
      <t>开展党建引</t>
    </r>
    <r>
      <rPr>
        <sz val="10"/>
        <rFont val="Times New Roman"/>
        <charset val="134"/>
      </rPr>
      <t xml:space="preserve"> </t>
    </r>
    <r>
      <rPr>
        <sz val="10"/>
        <rFont val="宋体"/>
        <charset val="134"/>
      </rPr>
      <t>领城中村</t>
    </r>
    <r>
      <rPr>
        <sz val="10"/>
        <rFont val="Times New Roman"/>
        <charset val="134"/>
      </rPr>
      <t xml:space="preserve"> (</t>
    </r>
    <r>
      <rPr>
        <sz val="10"/>
        <rFont val="宋体"/>
        <charset val="134"/>
      </rPr>
      <t>北流村</t>
    </r>
    <r>
      <rPr>
        <sz val="10"/>
        <rFont val="Times New Roman"/>
        <charset val="134"/>
      </rPr>
      <t xml:space="preserve">) </t>
    </r>
    <r>
      <rPr>
        <sz val="10"/>
        <rFont val="宋体"/>
        <charset val="134"/>
      </rPr>
      <t>治理工作，安装高清视频摄像头</t>
    </r>
    <r>
      <rPr>
        <sz val="10"/>
        <rFont val="Times New Roman"/>
        <charset val="134"/>
      </rPr>
      <t xml:space="preserve"> 51 </t>
    </r>
    <r>
      <rPr>
        <sz val="10"/>
        <rFont val="宋体"/>
        <charset val="134"/>
      </rPr>
      <t>个，提</t>
    </r>
    <r>
      <rPr>
        <sz val="10"/>
        <rFont val="Times New Roman"/>
        <charset val="134"/>
      </rPr>
      <t xml:space="preserve"> </t>
    </r>
    <r>
      <rPr>
        <sz val="10"/>
        <rFont val="宋体"/>
        <charset val="134"/>
      </rPr>
      <t>升治安防控体系，修复破损路面，划定车位</t>
    </r>
    <r>
      <rPr>
        <sz val="10"/>
        <rFont val="Times New Roman"/>
        <charset val="134"/>
      </rPr>
      <t xml:space="preserve"> 150 </t>
    </r>
    <r>
      <rPr>
        <sz val="10"/>
        <rFont val="宋体"/>
        <charset val="134"/>
      </rPr>
      <t>个，推进配电房</t>
    </r>
    <r>
      <rPr>
        <sz val="10"/>
        <rFont val="Times New Roman"/>
        <charset val="134"/>
      </rPr>
      <t xml:space="preserve"> </t>
    </r>
    <r>
      <rPr>
        <sz val="10"/>
        <rFont val="宋体"/>
        <charset val="134"/>
      </rPr>
      <t>建设，解决群众出行难、停车难、用电难等问题</t>
    </r>
  </si>
  <si>
    <r>
      <rPr>
        <sz val="10"/>
        <rFont val="宋体"/>
        <charset val="134"/>
      </rPr>
      <t>社区戒毒、社区康复人员报到率</t>
    </r>
  </si>
  <si>
    <r>
      <rPr>
        <sz val="10"/>
        <rFont val="宋体"/>
        <charset val="134"/>
      </rPr>
      <t>社区戒毒、社区康复人员执行率</t>
    </r>
  </si>
  <si>
    <r>
      <rPr>
        <sz val="10"/>
        <rFont val="宋体"/>
        <charset val="134"/>
      </rPr>
      <t>在河岸重点区</t>
    </r>
    <r>
      <rPr>
        <sz val="10"/>
        <rFont val="Times New Roman"/>
        <charset val="134"/>
      </rPr>
      <t xml:space="preserve">
</t>
    </r>
    <r>
      <rPr>
        <sz val="10"/>
        <rFont val="宋体"/>
        <charset val="134"/>
      </rPr>
      <t>域设置反走私</t>
    </r>
    <r>
      <rPr>
        <sz val="10"/>
        <rFont val="Times New Roman"/>
        <charset val="134"/>
      </rPr>
      <t xml:space="preserve">
</t>
    </r>
    <r>
      <rPr>
        <sz val="10"/>
        <rFont val="宋体"/>
        <charset val="134"/>
      </rPr>
      <t>反偷渡执勤点</t>
    </r>
  </si>
  <si>
    <r>
      <rPr>
        <sz val="10"/>
        <rFont val="Times New Roman"/>
        <charset val="134"/>
      </rPr>
      <t xml:space="preserve">13 </t>
    </r>
    <r>
      <rPr>
        <sz val="10"/>
        <rFont val="宋体"/>
        <charset val="134"/>
      </rPr>
      <t>个</t>
    </r>
  </si>
  <si>
    <r>
      <rPr>
        <sz val="10"/>
        <rFont val="宋体"/>
        <charset val="134"/>
      </rPr>
      <t>深入开展反走私反偷渡专项整治，投入</t>
    </r>
    <r>
      <rPr>
        <sz val="10"/>
        <rFont val="Times New Roman"/>
        <charset val="134"/>
      </rPr>
      <t>387.6</t>
    </r>
    <r>
      <rPr>
        <sz val="10"/>
        <rFont val="宋体"/>
        <charset val="134"/>
      </rPr>
      <t>万元在重点路段设置限高架、探照灯、视频监控、值守岗亭等物防设备，在河岸重点区域设置执</t>
    </r>
    <r>
      <rPr>
        <sz val="10"/>
        <rFont val="Times New Roman"/>
        <charset val="134"/>
      </rPr>
      <t xml:space="preserve"> </t>
    </r>
    <r>
      <rPr>
        <sz val="10"/>
        <rFont val="宋体"/>
        <charset val="134"/>
      </rPr>
      <t>勤点</t>
    </r>
    <r>
      <rPr>
        <sz val="10"/>
        <rFont val="Times New Roman"/>
        <charset val="134"/>
      </rPr>
      <t>13</t>
    </r>
    <r>
      <rPr>
        <sz val="10"/>
        <rFont val="宋体"/>
        <charset val="134"/>
      </rPr>
      <t>个，并配齐配足巡防员力量</t>
    </r>
  </si>
  <si>
    <r>
      <rPr>
        <sz val="10"/>
        <rFont val="宋体"/>
        <charset val="134"/>
      </rPr>
      <t>建设最小应急</t>
    </r>
    <r>
      <rPr>
        <sz val="10"/>
        <rFont val="Times New Roman"/>
        <charset val="134"/>
      </rPr>
      <t xml:space="preserve">
</t>
    </r>
    <r>
      <rPr>
        <sz val="10"/>
        <rFont val="宋体"/>
        <charset val="134"/>
      </rPr>
      <t>处置单元</t>
    </r>
  </si>
  <si>
    <r>
      <rPr>
        <sz val="10"/>
        <rFont val="Times New Roman"/>
        <charset val="134"/>
      </rPr>
      <t xml:space="preserve">146 </t>
    </r>
    <r>
      <rPr>
        <sz val="10"/>
        <rFont val="宋体"/>
        <charset val="134"/>
      </rPr>
      <t>个</t>
    </r>
  </si>
  <si>
    <r>
      <rPr>
        <sz val="10"/>
        <rFont val="宋体"/>
        <charset val="134"/>
      </rPr>
      <t>建设最小应急处置单元</t>
    </r>
    <r>
      <rPr>
        <sz val="10"/>
        <rFont val="Times New Roman"/>
        <charset val="134"/>
      </rPr>
      <t xml:space="preserve"> 146 </t>
    </r>
    <r>
      <rPr>
        <sz val="10"/>
        <rFont val="宋体"/>
        <charset val="134"/>
      </rPr>
      <t>个，</t>
    </r>
    <r>
      <rPr>
        <sz val="10"/>
        <rFont val="Times New Roman"/>
        <charset val="134"/>
      </rPr>
      <t xml:space="preserve"> </t>
    </r>
    <r>
      <rPr>
        <sz val="10"/>
        <rFont val="宋体"/>
        <charset val="134"/>
      </rPr>
      <t>有效将治安案件、消防隐患遏制在萌芽状态</t>
    </r>
  </si>
  <si>
    <r>
      <rPr>
        <sz val="10"/>
        <rFont val="Times New Roman"/>
        <charset val="134"/>
      </rPr>
      <t>“</t>
    </r>
    <r>
      <rPr>
        <sz val="10"/>
        <rFont val="宋体"/>
        <charset val="134"/>
      </rPr>
      <t>雪亮工程</t>
    </r>
    <r>
      <rPr>
        <sz val="10"/>
        <rFont val="Times New Roman"/>
        <charset val="134"/>
      </rPr>
      <t>”</t>
    </r>
    <r>
      <rPr>
        <sz val="10"/>
        <rFont val="宋体"/>
        <charset val="134"/>
      </rPr>
      <t>信息化建设，新建高清视频监控</t>
    </r>
  </si>
  <si>
    <r>
      <rPr>
        <sz val="10"/>
        <rFont val="Times New Roman"/>
        <charset val="134"/>
      </rPr>
      <t xml:space="preserve">500 </t>
    </r>
    <r>
      <rPr>
        <sz val="10"/>
        <rFont val="宋体"/>
        <charset val="134"/>
      </rPr>
      <t>个</t>
    </r>
  </si>
  <si>
    <r>
      <rPr>
        <sz val="10"/>
        <rFont val="Times New Roman"/>
        <charset val="134"/>
      </rPr>
      <t xml:space="preserve"> 500 </t>
    </r>
    <r>
      <rPr>
        <sz val="10"/>
        <rFont val="宋体"/>
        <charset val="134"/>
      </rPr>
      <t>个</t>
    </r>
  </si>
  <si>
    <r>
      <rPr>
        <sz val="10"/>
        <rFont val="宋体"/>
        <charset val="134"/>
      </rPr>
      <t>推进</t>
    </r>
    <r>
      <rPr>
        <sz val="10"/>
        <rFont val="Times New Roman"/>
        <charset val="134"/>
      </rPr>
      <t xml:space="preserve"> “</t>
    </r>
    <r>
      <rPr>
        <sz val="10"/>
        <rFont val="宋体"/>
        <charset val="134"/>
      </rPr>
      <t>雪亮工程</t>
    </r>
    <r>
      <rPr>
        <sz val="10"/>
        <rFont val="Times New Roman"/>
        <charset val="134"/>
      </rPr>
      <t xml:space="preserve">” </t>
    </r>
    <r>
      <rPr>
        <sz val="10"/>
        <rFont val="宋体"/>
        <charset val="134"/>
      </rPr>
      <t>信息化建设，新建高清视频监控</t>
    </r>
    <r>
      <rPr>
        <sz val="10"/>
        <rFont val="Times New Roman"/>
        <charset val="134"/>
      </rPr>
      <t xml:space="preserve"> 500 </t>
    </r>
    <r>
      <rPr>
        <sz val="10"/>
        <rFont val="宋体"/>
        <charset val="134"/>
      </rPr>
      <t>个</t>
    </r>
  </si>
  <si>
    <r>
      <rPr>
        <sz val="10"/>
        <rFont val="宋体"/>
        <charset val="134"/>
      </rPr>
      <t>区政府挂牌督办的江滘社区、绿庭雅苑二期火灾隐患整改工作</t>
    </r>
  </si>
  <si>
    <r>
      <rPr>
        <sz val="10"/>
        <rFont val="宋体"/>
        <charset val="134"/>
      </rPr>
      <t>顺利完成并销案摘牌</t>
    </r>
  </si>
  <si>
    <r>
      <rPr>
        <sz val="10"/>
        <rFont val="宋体"/>
        <charset val="134"/>
      </rPr>
      <t>区政府挂牌督办的江滘社区、绿庭雅苑二期完成火灾隐患整改工作，顺利完成销案摘牌</t>
    </r>
  </si>
  <si>
    <r>
      <rPr>
        <sz val="10"/>
        <rFont val="宋体"/>
        <charset val="134"/>
      </rPr>
      <t>企业安全生产</t>
    </r>
    <r>
      <rPr>
        <sz val="10"/>
        <rFont val="Times New Roman"/>
        <charset val="134"/>
      </rPr>
      <t xml:space="preserve">
</t>
    </r>
    <r>
      <rPr>
        <sz val="10"/>
        <rFont val="宋体"/>
        <charset val="134"/>
      </rPr>
      <t>大检查</t>
    </r>
  </si>
  <si>
    <r>
      <rPr>
        <sz val="10"/>
        <rFont val="Times New Roman"/>
        <charset val="134"/>
      </rPr>
      <t xml:space="preserve">5000 </t>
    </r>
    <r>
      <rPr>
        <sz val="10"/>
        <rFont val="宋体"/>
        <charset val="134"/>
      </rPr>
      <t>家次</t>
    </r>
  </si>
  <si>
    <r>
      <rPr>
        <sz val="10"/>
        <rFont val="Times New Roman"/>
        <charset val="134"/>
      </rPr>
      <t xml:space="preserve">5433 </t>
    </r>
    <r>
      <rPr>
        <sz val="10"/>
        <rFont val="宋体"/>
        <charset val="134"/>
      </rPr>
      <t>家次</t>
    </r>
  </si>
  <si>
    <r>
      <rPr>
        <sz val="10"/>
        <rFont val="宋体"/>
        <charset val="134"/>
      </rPr>
      <t>严格落实国务院安委会安全生产十五条</t>
    </r>
    <r>
      <rPr>
        <sz val="10"/>
        <rFont val="Times New Roman"/>
        <charset val="134"/>
      </rPr>
      <t xml:space="preserve"> </t>
    </r>
    <r>
      <rPr>
        <sz val="10"/>
        <rFont val="宋体"/>
        <charset val="134"/>
      </rPr>
      <t>硬措施和</t>
    </r>
    <r>
      <rPr>
        <sz val="10"/>
        <rFont val="Times New Roman"/>
        <charset val="134"/>
      </rPr>
      <t xml:space="preserve"> “</t>
    </r>
    <r>
      <rPr>
        <sz val="10"/>
        <rFont val="宋体"/>
        <charset val="134"/>
      </rPr>
      <t>广东</t>
    </r>
    <r>
      <rPr>
        <sz val="10"/>
        <rFont val="Times New Roman"/>
        <charset val="134"/>
      </rPr>
      <t xml:space="preserve"> 65 </t>
    </r>
    <r>
      <rPr>
        <sz val="10"/>
        <rFont val="宋体"/>
        <charset val="134"/>
      </rPr>
      <t>条</t>
    </r>
    <r>
      <rPr>
        <sz val="10"/>
        <rFont val="Times New Roman"/>
        <charset val="134"/>
      </rPr>
      <t>”</t>
    </r>
    <r>
      <rPr>
        <sz val="10"/>
        <rFont val="宋体"/>
        <charset val="134"/>
      </rPr>
      <t>措施，深入开展安全生产大检查，累计</t>
    </r>
    <r>
      <rPr>
        <sz val="10"/>
        <rFont val="Times New Roman"/>
        <charset val="134"/>
      </rPr>
      <t xml:space="preserve"> </t>
    </r>
    <r>
      <rPr>
        <sz val="10"/>
        <rFont val="宋体"/>
        <charset val="134"/>
      </rPr>
      <t>检查企业</t>
    </r>
    <r>
      <rPr>
        <sz val="10"/>
        <rFont val="Times New Roman"/>
        <charset val="134"/>
      </rPr>
      <t xml:space="preserve"> 5433 </t>
    </r>
    <r>
      <rPr>
        <sz val="10"/>
        <rFont val="宋体"/>
        <charset val="134"/>
      </rPr>
      <t>家次，整改安全隐患</t>
    </r>
    <r>
      <rPr>
        <sz val="10"/>
        <rFont val="Times New Roman"/>
        <charset val="134"/>
      </rPr>
      <t xml:space="preserve"> 11635 </t>
    </r>
    <r>
      <rPr>
        <sz val="10"/>
        <rFont val="宋体"/>
        <charset val="134"/>
      </rPr>
      <t>宗，行政处罚</t>
    </r>
    <r>
      <rPr>
        <sz val="10"/>
        <rFont val="Times New Roman"/>
        <charset val="134"/>
      </rPr>
      <t xml:space="preserve"> 41 </t>
    </r>
    <r>
      <rPr>
        <sz val="10"/>
        <rFont val="宋体"/>
        <charset val="134"/>
      </rPr>
      <t>宗共</t>
    </r>
    <r>
      <rPr>
        <sz val="10"/>
        <rFont val="Times New Roman"/>
        <charset val="134"/>
      </rPr>
      <t xml:space="preserve"> 68 </t>
    </r>
    <r>
      <rPr>
        <sz val="10"/>
        <rFont val="宋体"/>
        <charset val="134"/>
      </rPr>
      <t>万元，从源头上预防和减少事故发生</t>
    </r>
  </si>
  <si>
    <r>
      <rPr>
        <sz val="10"/>
        <rFont val="宋体"/>
        <charset val="134"/>
      </rPr>
      <t>辖区内发生重大安全事故次数</t>
    </r>
  </si>
  <si>
    <r>
      <rPr>
        <sz val="10"/>
        <rFont val="Times New Roman"/>
        <charset val="134"/>
      </rPr>
      <t xml:space="preserve">0 </t>
    </r>
    <r>
      <rPr>
        <sz val="10"/>
        <rFont val="宋体"/>
        <charset val="134"/>
      </rPr>
      <t>次</t>
    </r>
  </si>
  <si>
    <r>
      <rPr>
        <sz val="10"/>
        <rFont val="Times New Roman"/>
        <charset val="134"/>
      </rPr>
      <t>2022</t>
    </r>
    <r>
      <rPr>
        <sz val="10"/>
        <rFont val="宋体"/>
        <charset val="134"/>
      </rPr>
      <t>年度未发生重大事故</t>
    </r>
  </si>
  <si>
    <r>
      <rPr>
        <sz val="10"/>
        <rFont val="宋体"/>
        <charset val="134"/>
      </rPr>
      <t>公共服务工作</t>
    </r>
  </si>
  <si>
    <r>
      <rPr>
        <sz val="10"/>
        <rFont val="宋体"/>
        <charset val="134"/>
      </rPr>
      <t>民生保障补贴资金发放及时率</t>
    </r>
  </si>
  <si>
    <r>
      <rPr>
        <sz val="10"/>
        <rFont val="宋体"/>
        <charset val="134"/>
      </rPr>
      <t>及时足额发放低保、孤儿供养金、临时救助、节日慰问金等各类补贴</t>
    </r>
    <r>
      <rPr>
        <sz val="10"/>
        <rFont val="Times New Roman"/>
        <charset val="134"/>
      </rPr>
      <t xml:space="preserve"> 596 </t>
    </r>
    <r>
      <rPr>
        <sz val="10"/>
        <rFont val="宋体"/>
        <charset val="134"/>
      </rPr>
      <t>万元</t>
    </r>
  </si>
  <si>
    <r>
      <rPr>
        <sz val="10"/>
        <rFont val="宋体"/>
        <charset val="134"/>
      </rPr>
      <t>新增中小学学位</t>
    </r>
  </si>
  <si>
    <r>
      <rPr>
        <sz val="10"/>
        <rFont val="Times New Roman"/>
        <charset val="134"/>
      </rPr>
      <t xml:space="preserve">380 </t>
    </r>
    <r>
      <rPr>
        <sz val="10"/>
        <rFont val="宋体"/>
        <charset val="134"/>
      </rPr>
      <t>个</t>
    </r>
  </si>
  <si>
    <r>
      <rPr>
        <sz val="10"/>
        <rFont val="宋体"/>
        <charset val="134"/>
      </rPr>
      <t>潭洲小学、北培高级中学</t>
    </r>
    <r>
      <rPr>
        <sz val="10"/>
        <rFont val="Times New Roman"/>
        <charset val="134"/>
      </rPr>
      <t xml:space="preserve"> ( </t>
    </r>
    <r>
      <rPr>
        <sz val="10"/>
        <rFont val="宋体"/>
        <charset val="134"/>
      </rPr>
      <t>民办</t>
    </r>
    <r>
      <rPr>
        <sz val="10"/>
        <rFont val="Times New Roman"/>
        <charset val="134"/>
      </rPr>
      <t xml:space="preserve">) </t>
    </r>
    <r>
      <rPr>
        <sz val="10"/>
        <rFont val="宋体"/>
        <charset val="134"/>
      </rPr>
      <t>顺利开学，新增中小学学位</t>
    </r>
    <r>
      <rPr>
        <sz val="10"/>
        <rFont val="Times New Roman"/>
        <charset val="134"/>
      </rPr>
      <t xml:space="preserve"> 380 </t>
    </r>
    <r>
      <rPr>
        <sz val="10"/>
        <rFont val="宋体"/>
        <charset val="134"/>
      </rPr>
      <t>个</t>
    </r>
  </si>
  <si>
    <r>
      <rPr>
        <sz val="10"/>
        <rFont val="宋体"/>
        <charset val="134"/>
      </rPr>
      <t>在册登记高校</t>
    </r>
    <r>
      <rPr>
        <sz val="10"/>
        <rFont val="Times New Roman"/>
        <charset val="134"/>
      </rPr>
      <t xml:space="preserve">
</t>
    </r>
    <r>
      <rPr>
        <sz val="10"/>
        <rFont val="宋体"/>
        <charset val="134"/>
      </rPr>
      <t>毕业生就业率</t>
    </r>
  </si>
  <si>
    <r>
      <rPr>
        <sz val="10"/>
        <rFont val="SimSun"/>
        <charset val="134"/>
      </rPr>
      <t>≧</t>
    </r>
    <r>
      <rPr>
        <sz val="10"/>
        <rFont val="Times New Roman"/>
        <charset val="134"/>
      </rPr>
      <t xml:space="preserve"> 90%</t>
    </r>
  </si>
  <si>
    <r>
      <rPr>
        <sz val="10"/>
        <rFont val="宋体"/>
        <charset val="134"/>
      </rPr>
      <t>织密就业保障网，及时跟踪了解</t>
    </r>
    <r>
      <rPr>
        <sz val="10"/>
        <rFont val="Times New Roman"/>
        <charset val="134"/>
      </rPr>
      <t xml:space="preserve"> 194 </t>
    </r>
    <r>
      <rPr>
        <sz val="10"/>
        <rFont val="宋体"/>
        <charset val="134"/>
      </rPr>
      <t>名在册登记高校毕业生就业情况并提供就业推介服务，实现就业</t>
    </r>
    <r>
      <rPr>
        <sz val="10"/>
        <rFont val="Times New Roman"/>
        <charset val="134"/>
      </rPr>
      <t xml:space="preserve"> 178 </t>
    </r>
    <r>
      <rPr>
        <sz val="10"/>
        <rFont val="宋体"/>
        <charset val="134"/>
      </rPr>
      <t>人，就业率</t>
    </r>
    <r>
      <rPr>
        <sz val="10"/>
        <rFont val="Times New Roman"/>
        <charset val="134"/>
      </rPr>
      <t xml:space="preserve"> 91.75%</t>
    </r>
  </si>
  <si>
    <r>
      <rPr>
        <sz val="10"/>
        <rFont val="宋体"/>
        <charset val="134"/>
      </rPr>
      <t>输送高素质兵员</t>
    </r>
  </si>
  <si>
    <r>
      <rPr>
        <sz val="10"/>
        <rFont val="Times New Roman"/>
        <charset val="134"/>
      </rPr>
      <t xml:space="preserve">37 </t>
    </r>
    <r>
      <rPr>
        <sz val="10"/>
        <rFont val="宋体"/>
        <charset val="134"/>
      </rPr>
      <t>名</t>
    </r>
  </si>
  <si>
    <r>
      <rPr>
        <sz val="10"/>
        <rFont val="宋体"/>
        <charset val="134"/>
      </rPr>
      <t>完成征兵任务，</t>
    </r>
    <r>
      <rPr>
        <sz val="10"/>
        <rFont val="Times New Roman"/>
        <charset val="134"/>
      </rPr>
      <t xml:space="preserve"> </t>
    </r>
    <r>
      <rPr>
        <sz val="10"/>
        <rFont val="宋体"/>
        <charset val="134"/>
      </rPr>
      <t>为部队输送</t>
    </r>
    <r>
      <rPr>
        <sz val="10"/>
        <rFont val="Times New Roman"/>
        <charset val="134"/>
      </rPr>
      <t xml:space="preserve"> 37 </t>
    </r>
    <r>
      <rPr>
        <sz val="10"/>
        <rFont val="宋体"/>
        <charset val="134"/>
      </rPr>
      <t>名高素质兵员，大学生征集比例达</t>
    </r>
    <r>
      <rPr>
        <sz val="10"/>
        <rFont val="Times New Roman"/>
        <charset val="134"/>
      </rPr>
      <t xml:space="preserve"> 95%</t>
    </r>
  </si>
  <si>
    <r>
      <rPr>
        <sz val="10"/>
        <rFont val="宋体"/>
        <charset val="134"/>
      </rPr>
      <t>人大代表意见</t>
    </r>
    <r>
      <rPr>
        <sz val="10"/>
        <rFont val="Times New Roman"/>
        <charset val="134"/>
      </rPr>
      <t xml:space="preserve">
</t>
    </r>
    <r>
      <rPr>
        <sz val="10"/>
        <rFont val="宋体"/>
        <charset val="134"/>
      </rPr>
      <t>建议办复率</t>
    </r>
  </si>
  <si>
    <r>
      <rPr>
        <sz val="10"/>
        <rFont val="宋体"/>
        <charset val="134"/>
      </rPr>
      <t>自觉接受人大依法监督，</t>
    </r>
    <r>
      <rPr>
        <sz val="10"/>
        <rFont val="Times New Roman"/>
        <charset val="134"/>
      </rPr>
      <t xml:space="preserve"> 100%</t>
    </r>
    <r>
      <rPr>
        <sz val="10"/>
        <rFont val="宋体"/>
        <charset val="134"/>
      </rPr>
      <t>办复人大代表意见建议</t>
    </r>
    <r>
      <rPr>
        <sz val="10"/>
        <rFont val="Times New Roman"/>
        <charset val="134"/>
      </rPr>
      <t xml:space="preserve"> 23 </t>
    </r>
    <r>
      <rPr>
        <sz val="10"/>
        <rFont val="宋体"/>
        <charset val="134"/>
      </rPr>
      <t>件</t>
    </r>
  </si>
  <si>
    <r>
      <rPr>
        <sz val="10"/>
        <rFont val="宋体"/>
        <charset val="134"/>
      </rPr>
      <t>社工服务站工作人员配置到位率</t>
    </r>
  </si>
  <si>
    <r>
      <rPr>
        <sz val="10"/>
        <rFont val="宋体"/>
        <charset val="134"/>
      </rPr>
      <t>协议约定配置工作人员</t>
    </r>
    <r>
      <rPr>
        <sz val="10"/>
        <rFont val="Times New Roman"/>
        <charset val="134"/>
      </rPr>
      <t>51</t>
    </r>
    <r>
      <rPr>
        <sz val="10"/>
        <rFont val="宋体"/>
        <charset val="134"/>
      </rPr>
      <t>人、专业人员</t>
    </r>
    <r>
      <rPr>
        <sz val="10"/>
        <rFont val="Times New Roman"/>
        <charset val="134"/>
      </rPr>
      <t>32</t>
    </r>
    <r>
      <rPr>
        <sz val="10"/>
        <rFont val="宋体"/>
        <charset val="134"/>
      </rPr>
      <t>人、专业督导人员</t>
    </r>
    <r>
      <rPr>
        <sz val="10"/>
        <rFont val="Times New Roman"/>
        <charset val="134"/>
      </rPr>
      <t>6</t>
    </r>
    <r>
      <rPr>
        <sz val="10"/>
        <rFont val="宋体"/>
        <charset val="134"/>
      </rPr>
      <t>人，截止</t>
    </r>
    <r>
      <rPr>
        <sz val="10"/>
        <rFont val="Times New Roman"/>
        <charset val="134"/>
      </rPr>
      <t>2022</t>
    </r>
    <r>
      <rPr>
        <sz val="10"/>
        <rFont val="宋体"/>
        <charset val="134"/>
      </rPr>
      <t>年</t>
    </r>
    <r>
      <rPr>
        <sz val="10"/>
        <rFont val="Times New Roman"/>
        <charset val="134"/>
      </rPr>
      <t>6</t>
    </r>
    <r>
      <rPr>
        <sz val="10"/>
        <rFont val="宋体"/>
        <charset val="134"/>
      </rPr>
      <t>月</t>
    </r>
    <r>
      <rPr>
        <sz val="10"/>
        <rFont val="Times New Roman"/>
        <charset val="134"/>
      </rPr>
      <t>30</t>
    </r>
    <r>
      <rPr>
        <sz val="10"/>
        <rFont val="宋体"/>
        <charset val="134"/>
      </rPr>
      <t>日实际到位</t>
    </r>
    <r>
      <rPr>
        <sz val="10"/>
        <rFont val="Times New Roman"/>
        <charset val="134"/>
      </rPr>
      <t>56</t>
    </r>
    <r>
      <rPr>
        <sz val="10"/>
        <rFont val="宋体"/>
        <charset val="134"/>
      </rPr>
      <t>人、</t>
    </r>
    <r>
      <rPr>
        <sz val="10"/>
        <rFont val="Times New Roman"/>
        <charset val="134"/>
      </rPr>
      <t>35</t>
    </r>
    <r>
      <rPr>
        <sz val="10"/>
        <rFont val="宋体"/>
        <charset val="134"/>
      </rPr>
      <t>人、</t>
    </r>
    <r>
      <rPr>
        <sz val="10"/>
        <rFont val="Times New Roman"/>
        <charset val="134"/>
      </rPr>
      <t>9</t>
    </r>
    <r>
      <rPr>
        <sz val="10"/>
        <rFont val="宋体"/>
        <charset val="134"/>
      </rPr>
      <t>人，截止</t>
    </r>
    <r>
      <rPr>
        <sz val="10"/>
        <rFont val="Times New Roman"/>
        <charset val="134"/>
      </rPr>
      <t>2022</t>
    </r>
    <r>
      <rPr>
        <sz val="10"/>
        <rFont val="宋体"/>
        <charset val="134"/>
      </rPr>
      <t>年</t>
    </r>
    <r>
      <rPr>
        <sz val="10"/>
        <rFont val="Times New Roman"/>
        <charset val="134"/>
      </rPr>
      <t>12</t>
    </r>
    <r>
      <rPr>
        <sz val="10"/>
        <rFont val="宋体"/>
        <charset val="134"/>
      </rPr>
      <t>月</t>
    </r>
    <r>
      <rPr>
        <sz val="10"/>
        <rFont val="Times New Roman"/>
        <charset val="134"/>
      </rPr>
      <t>31</t>
    </r>
    <r>
      <rPr>
        <sz val="10"/>
        <rFont val="宋体"/>
        <charset val="134"/>
      </rPr>
      <t>日实际到位</t>
    </r>
    <r>
      <rPr>
        <sz val="10"/>
        <rFont val="Times New Roman"/>
        <charset val="134"/>
      </rPr>
      <t>52</t>
    </r>
    <r>
      <rPr>
        <sz val="10"/>
        <rFont val="宋体"/>
        <charset val="134"/>
      </rPr>
      <t>人、</t>
    </r>
    <r>
      <rPr>
        <sz val="10"/>
        <rFont val="Times New Roman"/>
        <charset val="134"/>
      </rPr>
      <t>42</t>
    </r>
    <r>
      <rPr>
        <sz val="10"/>
        <rFont val="宋体"/>
        <charset val="134"/>
      </rPr>
      <t>人、</t>
    </r>
    <r>
      <rPr>
        <sz val="10"/>
        <rFont val="Times New Roman"/>
        <charset val="134"/>
      </rPr>
      <t>8</t>
    </r>
    <r>
      <rPr>
        <sz val="10"/>
        <rFont val="宋体"/>
        <charset val="134"/>
      </rPr>
      <t>人</t>
    </r>
  </si>
  <si>
    <r>
      <rPr>
        <sz val="10"/>
        <rFont val="宋体"/>
        <charset val="134"/>
      </rPr>
      <t>社工站服务</t>
    </r>
    <r>
      <rPr>
        <sz val="10"/>
        <rFont val="Times New Roman"/>
        <charset val="134"/>
      </rPr>
      <t xml:space="preserve">
</t>
    </r>
    <r>
      <rPr>
        <sz val="10"/>
        <rFont val="宋体"/>
        <charset val="134"/>
      </rPr>
      <t>对象满意度</t>
    </r>
  </si>
  <si>
    <r>
      <rPr>
        <sz val="10"/>
        <rFont val="宋体"/>
        <charset val="134"/>
      </rPr>
      <t>≧</t>
    </r>
    <r>
      <rPr>
        <sz val="10"/>
        <rFont val="Times New Roman"/>
        <charset val="134"/>
      </rPr>
      <t xml:space="preserve"> 90%</t>
    </r>
  </si>
  <si>
    <r>
      <rPr>
        <sz val="10"/>
        <rFont val="宋体"/>
        <charset val="134"/>
      </rPr>
      <t>共有</t>
    </r>
    <r>
      <rPr>
        <sz val="10"/>
        <rFont val="Times New Roman"/>
        <charset val="134"/>
      </rPr>
      <t>1872</t>
    </r>
    <r>
      <rPr>
        <sz val="10"/>
        <rFont val="宋体"/>
        <charset val="134"/>
      </rPr>
      <t>人接受调查</t>
    </r>
    <r>
      <rPr>
        <sz val="10"/>
        <rFont val="Times New Roman"/>
        <charset val="134"/>
      </rPr>
      <t>,</t>
    </r>
    <r>
      <rPr>
        <sz val="10"/>
        <rFont val="宋体"/>
        <charset val="134"/>
      </rPr>
      <t>通过对问卷进行统计、核算，最终得出大岗镇社工服务站项目满意度调查问卷实际总得分为</t>
    </r>
    <r>
      <rPr>
        <sz val="10"/>
        <rFont val="Times New Roman"/>
        <charset val="134"/>
      </rPr>
      <t>174736.5</t>
    </r>
    <r>
      <rPr>
        <sz val="10"/>
        <rFont val="宋体"/>
        <charset val="134"/>
      </rPr>
      <t>分，问卷总分为</t>
    </r>
    <r>
      <rPr>
        <sz val="10"/>
        <rFont val="Times New Roman"/>
        <charset val="134"/>
      </rPr>
      <t xml:space="preserve"> 100 </t>
    </r>
    <r>
      <rPr>
        <sz val="10"/>
        <rFont val="宋体"/>
        <charset val="134"/>
      </rPr>
      <t>分</t>
    </r>
    <r>
      <rPr>
        <sz val="10"/>
        <rFont val="Times New Roman"/>
        <charset val="134"/>
      </rPr>
      <t xml:space="preserve">×1872 </t>
    </r>
    <r>
      <rPr>
        <sz val="10"/>
        <rFont val="宋体"/>
        <charset val="134"/>
      </rPr>
      <t>份</t>
    </r>
    <r>
      <rPr>
        <sz val="10"/>
        <rFont val="Times New Roman"/>
        <charset val="134"/>
      </rPr>
      <t>=187200</t>
    </r>
    <r>
      <rPr>
        <sz val="10"/>
        <rFont val="宋体"/>
        <charset val="134"/>
      </rPr>
      <t>分。满意度</t>
    </r>
    <r>
      <rPr>
        <sz val="10"/>
        <rFont val="Times New Roman"/>
        <charset val="134"/>
      </rPr>
      <t>=</t>
    </r>
    <r>
      <rPr>
        <sz val="10"/>
        <rFont val="宋体"/>
        <charset val="134"/>
      </rPr>
      <t>（问卷实际总得分</t>
    </r>
    <r>
      <rPr>
        <sz val="10"/>
        <rFont val="Times New Roman"/>
        <charset val="134"/>
      </rPr>
      <t>/</t>
    </r>
    <r>
      <rPr>
        <sz val="10"/>
        <rFont val="宋体"/>
        <charset val="134"/>
      </rPr>
      <t>问卷总分）</t>
    </r>
    <r>
      <rPr>
        <sz val="10"/>
        <rFont val="Times New Roman"/>
        <charset val="134"/>
      </rPr>
      <t>×100%=</t>
    </r>
    <r>
      <rPr>
        <sz val="10"/>
        <rFont val="宋体"/>
        <charset val="134"/>
      </rPr>
      <t>（</t>
    </r>
    <r>
      <rPr>
        <sz val="10"/>
        <rFont val="Times New Roman"/>
        <charset val="134"/>
      </rPr>
      <t>174736.5</t>
    </r>
    <r>
      <rPr>
        <sz val="10"/>
        <rFont val="宋体"/>
        <charset val="134"/>
      </rPr>
      <t>分</t>
    </r>
    <r>
      <rPr>
        <sz val="10"/>
        <rFont val="Times New Roman"/>
        <charset val="134"/>
      </rPr>
      <t>/187200</t>
    </r>
    <r>
      <rPr>
        <sz val="10"/>
        <rFont val="宋体"/>
        <charset val="134"/>
      </rPr>
      <t>分）</t>
    </r>
    <r>
      <rPr>
        <sz val="10"/>
        <rFont val="Times New Roman"/>
        <charset val="134"/>
      </rPr>
      <t>×100%=93.34%</t>
    </r>
  </si>
  <si>
    <r>
      <rPr>
        <sz val="10"/>
        <rFont val="宋体"/>
        <charset val="134"/>
      </rPr>
      <t>党建及文化</t>
    </r>
    <r>
      <rPr>
        <sz val="10"/>
        <rFont val="Times New Roman"/>
        <charset val="134"/>
      </rPr>
      <t xml:space="preserve">
</t>
    </r>
    <r>
      <rPr>
        <sz val="10"/>
        <rFont val="宋体"/>
        <charset val="134"/>
      </rPr>
      <t>宣传工作</t>
    </r>
  </si>
  <si>
    <r>
      <rPr>
        <sz val="10"/>
        <rFont val="宋体"/>
        <charset val="134"/>
      </rPr>
      <t>慰问困难党员</t>
    </r>
    <r>
      <rPr>
        <sz val="10"/>
        <rFont val="Times New Roman"/>
        <charset val="134"/>
      </rPr>
      <t xml:space="preserve">
</t>
    </r>
    <r>
      <rPr>
        <sz val="10"/>
        <rFont val="宋体"/>
        <charset val="134"/>
      </rPr>
      <t>和老党员</t>
    </r>
  </si>
  <si>
    <r>
      <rPr>
        <sz val="10"/>
        <rFont val="Times New Roman"/>
        <charset val="134"/>
      </rPr>
      <t xml:space="preserve">155 </t>
    </r>
    <r>
      <rPr>
        <sz val="10"/>
        <rFont val="宋体"/>
        <charset val="134"/>
      </rPr>
      <t>人</t>
    </r>
  </si>
  <si>
    <r>
      <rPr>
        <sz val="10"/>
        <rFont val="宋体"/>
        <charset val="134"/>
      </rPr>
      <t>春节前、中秋、七一共慰问</t>
    </r>
    <r>
      <rPr>
        <sz val="10"/>
        <rFont val="Times New Roman"/>
        <charset val="134"/>
      </rPr>
      <t>31</t>
    </r>
    <r>
      <rPr>
        <sz val="10"/>
        <rFont val="宋体"/>
        <charset val="134"/>
      </rPr>
      <t>个村（居）困难党员和老党员</t>
    </r>
    <r>
      <rPr>
        <sz val="10"/>
        <rFont val="Times New Roman"/>
        <charset val="134"/>
      </rPr>
      <t>3</t>
    </r>
    <r>
      <rPr>
        <sz val="10"/>
        <rFont val="宋体"/>
        <charset val="134"/>
      </rPr>
      <t>次，分别慰问</t>
    </r>
    <r>
      <rPr>
        <sz val="10"/>
        <rFont val="Times New Roman"/>
        <charset val="134"/>
      </rPr>
      <t>155</t>
    </r>
    <r>
      <rPr>
        <sz val="10"/>
        <rFont val="宋体"/>
        <charset val="134"/>
      </rPr>
      <t>人、</t>
    </r>
    <r>
      <rPr>
        <sz val="10"/>
        <rFont val="Times New Roman"/>
        <charset val="134"/>
      </rPr>
      <t>156</t>
    </r>
    <r>
      <rPr>
        <sz val="10"/>
        <rFont val="宋体"/>
        <charset val="134"/>
      </rPr>
      <t>人、</t>
    </r>
    <r>
      <rPr>
        <sz val="10"/>
        <rFont val="Times New Roman"/>
        <charset val="134"/>
      </rPr>
      <t>155</t>
    </r>
    <r>
      <rPr>
        <sz val="10"/>
        <rFont val="宋体"/>
        <charset val="134"/>
      </rPr>
      <t>人，每人每次发放慰问金</t>
    </r>
    <r>
      <rPr>
        <sz val="10"/>
        <rFont val="Times New Roman"/>
        <charset val="134"/>
      </rPr>
      <t>500</t>
    </r>
    <r>
      <rPr>
        <sz val="10"/>
        <rFont val="宋体"/>
        <charset val="134"/>
      </rPr>
      <t>元，每次发放慰问品</t>
    </r>
    <r>
      <rPr>
        <sz val="10"/>
        <rFont val="Times New Roman"/>
        <charset val="134"/>
      </rPr>
      <t>1</t>
    </r>
    <r>
      <rPr>
        <sz val="10"/>
        <rFont val="宋体"/>
        <charset val="134"/>
      </rPr>
      <t>份</t>
    </r>
  </si>
  <si>
    <r>
      <rPr>
        <sz val="10"/>
        <rFont val="宋体"/>
        <charset val="134"/>
      </rPr>
      <t>举办活动</t>
    </r>
  </si>
  <si>
    <r>
      <rPr>
        <sz val="10"/>
        <rFont val="宋体"/>
        <charset val="134"/>
      </rPr>
      <t>≧</t>
    </r>
    <r>
      <rPr>
        <sz val="10"/>
        <rFont val="Times New Roman"/>
        <charset val="134"/>
      </rPr>
      <t xml:space="preserve"> 3</t>
    </r>
    <r>
      <rPr>
        <sz val="10"/>
        <rFont val="宋体"/>
        <charset val="134"/>
      </rPr>
      <t>场</t>
    </r>
  </si>
  <si>
    <r>
      <rPr>
        <sz val="10"/>
        <rFont val="Times New Roman"/>
        <charset val="134"/>
      </rPr>
      <t>4</t>
    </r>
    <r>
      <rPr>
        <sz val="10"/>
        <rFont val="宋体"/>
        <charset val="134"/>
      </rPr>
      <t>场</t>
    </r>
  </si>
  <si>
    <r>
      <rPr>
        <sz val="10"/>
        <rFont val="宋体"/>
        <charset val="134"/>
      </rPr>
      <t>庙贝村党员服务驿站揭牌仪式暨党群服务队统一行动日活动；领略乡村情、奋进振兴路</t>
    </r>
    <r>
      <rPr>
        <sz val="10"/>
        <rFont val="Times New Roman"/>
        <charset val="134"/>
      </rPr>
      <t>——“</t>
    </r>
    <r>
      <rPr>
        <sz val="10"/>
        <rFont val="宋体"/>
        <charset val="134"/>
      </rPr>
      <t>魅力大岗</t>
    </r>
    <r>
      <rPr>
        <sz val="10"/>
        <rFont val="Times New Roman"/>
        <charset val="134"/>
      </rPr>
      <t>2.0”</t>
    </r>
    <r>
      <rPr>
        <sz val="10"/>
        <rFont val="宋体"/>
        <charset val="134"/>
      </rPr>
      <t>专场活动；奋进新征程，坚守</t>
    </r>
    <r>
      <rPr>
        <sz val="10"/>
        <rFont val="Times New Roman"/>
        <charset val="134"/>
      </rPr>
      <t>“</t>
    </r>
    <r>
      <rPr>
        <sz val="10"/>
        <rFont val="宋体"/>
        <charset val="134"/>
      </rPr>
      <t>心</t>
    </r>
    <r>
      <rPr>
        <sz val="10"/>
        <rFont val="Times New Roman"/>
        <charset val="134"/>
      </rPr>
      <t>”</t>
    </r>
    <r>
      <rPr>
        <sz val="10"/>
        <rFont val="宋体"/>
        <charset val="134"/>
      </rPr>
      <t>起点</t>
    </r>
    <r>
      <rPr>
        <sz val="10"/>
        <rFont val="Times New Roman"/>
        <charset val="134"/>
      </rPr>
      <t>——</t>
    </r>
    <r>
      <rPr>
        <sz val="10"/>
        <rFont val="宋体"/>
        <charset val="134"/>
      </rPr>
      <t>大岗镇举办庆祝建党</t>
    </r>
    <r>
      <rPr>
        <sz val="10"/>
        <rFont val="Times New Roman"/>
        <charset val="134"/>
      </rPr>
      <t>101</t>
    </r>
    <r>
      <rPr>
        <sz val="10"/>
        <rFont val="宋体"/>
        <charset val="134"/>
      </rPr>
      <t>周年纪念大会暨新沙村党心乡情小展馆揭牌仪式；</t>
    </r>
    <r>
      <rPr>
        <sz val="10"/>
        <rFont val="Times New Roman"/>
        <charset val="134"/>
      </rPr>
      <t>“</t>
    </r>
    <r>
      <rPr>
        <sz val="10"/>
        <rFont val="宋体"/>
        <charset val="134"/>
      </rPr>
      <t>笔试</t>
    </r>
    <r>
      <rPr>
        <sz val="10"/>
        <rFont val="Times New Roman"/>
        <charset val="134"/>
      </rPr>
      <t>+</t>
    </r>
    <r>
      <rPr>
        <sz val="10"/>
        <rFont val="宋体"/>
        <charset val="134"/>
      </rPr>
      <t>拓展</t>
    </r>
    <r>
      <rPr>
        <sz val="10"/>
        <rFont val="Times New Roman"/>
        <charset val="134"/>
      </rPr>
      <t>”“</t>
    </r>
    <r>
      <rPr>
        <sz val="10"/>
        <rFont val="宋体"/>
        <charset val="134"/>
      </rPr>
      <t>个人</t>
    </r>
    <r>
      <rPr>
        <sz val="10"/>
        <rFont val="Times New Roman"/>
        <charset val="134"/>
      </rPr>
      <t>+</t>
    </r>
    <r>
      <rPr>
        <sz val="10"/>
        <rFont val="宋体"/>
        <charset val="134"/>
      </rPr>
      <t>团队</t>
    </r>
    <r>
      <rPr>
        <sz val="10"/>
        <rFont val="Times New Roman"/>
        <charset val="134"/>
      </rPr>
      <t>”“</t>
    </r>
    <r>
      <rPr>
        <sz val="10"/>
        <rFont val="宋体"/>
        <charset val="134"/>
      </rPr>
      <t>知识</t>
    </r>
    <r>
      <rPr>
        <sz val="10"/>
        <rFont val="Times New Roman"/>
        <charset val="134"/>
      </rPr>
      <t>+</t>
    </r>
    <r>
      <rPr>
        <sz val="10"/>
        <rFont val="宋体"/>
        <charset val="134"/>
      </rPr>
      <t>体能</t>
    </r>
    <r>
      <rPr>
        <sz val="10"/>
        <rFont val="Times New Roman"/>
        <charset val="134"/>
      </rPr>
      <t>”</t>
    </r>
    <r>
      <rPr>
        <sz val="10"/>
        <rFont val="宋体"/>
        <charset val="134"/>
      </rPr>
      <t>党务工作者技能竞赛</t>
    </r>
  </si>
  <si>
    <r>
      <rPr>
        <sz val="10"/>
        <rFont val="宋体"/>
        <charset val="134"/>
      </rPr>
      <t>新建党建大喇叭</t>
    </r>
  </si>
  <si>
    <r>
      <rPr>
        <sz val="10"/>
        <rFont val="Times New Roman"/>
        <charset val="134"/>
      </rPr>
      <t xml:space="preserve">69 </t>
    </r>
    <r>
      <rPr>
        <sz val="10"/>
        <rFont val="宋体"/>
        <charset val="134"/>
      </rPr>
      <t>个</t>
    </r>
  </si>
  <si>
    <r>
      <rPr>
        <sz val="10"/>
        <rFont val="宋体"/>
        <charset val="134"/>
      </rPr>
      <t>新建党建大喇叭</t>
    </r>
    <r>
      <rPr>
        <sz val="10"/>
        <rFont val="Times New Roman"/>
        <charset val="134"/>
      </rPr>
      <t>69</t>
    </r>
    <r>
      <rPr>
        <sz val="10"/>
        <rFont val="宋体"/>
        <charset val="134"/>
      </rPr>
      <t>个</t>
    </r>
  </si>
  <si>
    <r>
      <rPr>
        <sz val="10"/>
        <rFont val="宋体"/>
        <charset val="134"/>
      </rPr>
      <t>建设和完善党</t>
    </r>
    <r>
      <rPr>
        <sz val="10"/>
        <rFont val="Times New Roman"/>
        <charset val="134"/>
      </rPr>
      <t xml:space="preserve">
</t>
    </r>
    <r>
      <rPr>
        <sz val="10"/>
        <rFont val="宋体"/>
        <charset val="134"/>
      </rPr>
      <t>群服务驿站</t>
    </r>
  </si>
  <si>
    <r>
      <rPr>
        <sz val="10"/>
        <rFont val="Times New Roman"/>
        <charset val="134"/>
      </rPr>
      <t xml:space="preserve">3 </t>
    </r>
    <r>
      <rPr>
        <sz val="10"/>
        <rFont val="宋体"/>
        <charset val="134"/>
      </rPr>
      <t>个</t>
    </r>
  </si>
  <si>
    <r>
      <rPr>
        <sz val="10"/>
        <rFont val="宋体"/>
        <charset val="134"/>
      </rPr>
      <t>新建新联二村、庙贝村两个党员服务驿站，打造十八罗汉山党群服务驿站</t>
    </r>
  </si>
  <si>
    <t>履职效能（加减分项）</t>
  </si>
  <si>
    <r>
      <rPr>
        <sz val="10"/>
        <rFont val="宋体"/>
        <charset val="134"/>
      </rPr>
      <t>工作表现</t>
    </r>
    <r>
      <rPr>
        <sz val="10"/>
        <rFont val="Times New Roman"/>
        <charset val="134"/>
      </rPr>
      <t xml:space="preserve">
</t>
    </r>
    <r>
      <rPr>
        <sz val="10"/>
        <rFont val="宋体"/>
        <charset val="134"/>
      </rPr>
      <t>加减分</t>
    </r>
  </si>
  <si>
    <r>
      <rPr>
        <sz val="10"/>
        <rFont val="宋体"/>
        <charset val="134"/>
      </rPr>
      <t>工作受表彰</t>
    </r>
    <r>
      <rPr>
        <sz val="10"/>
        <rFont val="Times New Roman"/>
        <charset val="134"/>
      </rPr>
      <t xml:space="preserve">
</t>
    </r>
    <r>
      <rPr>
        <sz val="10"/>
        <rFont val="宋体"/>
        <charset val="134"/>
      </rPr>
      <t>或批评</t>
    </r>
  </si>
  <si>
    <t>反映部门预算管理工作受表彰或批评的相关情况</t>
  </si>
  <si>
    <r>
      <rPr>
        <sz val="10"/>
        <rFont val="Times New Roman"/>
        <charset val="134"/>
      </rPr>
      <t>1.</t>
    </r>
    <r>
      <rPr>
        <sz val="10"/>
        <rFont val="宋体"/>
        <charset val="134"/>
      </rPr>
      <t>加分项：部门完成预算编制及执行等工作较好，受到财政部门表扬的；部门决算完成工作较好，受到财政部门表扬的，每项加</t>
    </r>
    <r>
      <rPr>
        <sz val="10"/>
        <rFont val="Times New Roman"/>
        <charset val="134"/>
      </rPr>
      <t>2.5</t>
    </r>
    <r>
      <rPr>
        <sz val="10"/>
        <rFont val="宋体"/>
        <charset val="134"/>
      </rPr>
      <t>分，加分最多不超过</t>
    </r>
    <r>
      <rPr>
        <sz val="10"/>
        <rFont val="Times New Roman"/>
        <charset val="134"/>
      </rPr>
      <t>5</t>
    </r>
    <r>
      <rPr>
        <sz val="10"/>
        <rFont val="宋体"/>
        <charset val="134"/>
      </rPr>
      <t>分。</t>
    </r>
    <r>
      <rPr>
        <sz val="10"/>
        <rFont val="Times New Roman"/>
        <charset val="134"/>
      </rPr>
      <t xml:space="preserve">
2.</t>
    </r>
    <r>
      <rPr>
        <sz val="10"/>
        <rFont val="宋体"/>
        <charset val="134"/>
      </rPr>
      <t>减分项：审计部门或财政部门在对各部门进行监督检查、绩效评价时，如发现在预算编制或预算执行上存在违规行为、绩效评价结果为差的；部门未在规定时限内完成绩效自评的、绩效审计发现问题造成入审计整改问题的，每发现一起扣</t>
    </r>
    <r>
      <rPr>
        <sz val="10"/>
        <rFont val="Times New Roman"/>
        <charset val="134"/>
      </rPr>
      <t>2.5</t>
    </r>
    <r>
      <rPr>
        <sz val="10"/>
        <rFont val="宋体"/>
        <charset val="134"/>
      </rPr>
      <t>分，扣分合计不超过</t>
    </r>
    <r>
      <rPr>
        <sz val="10"/>
        <rFont val="Times New Roman"/>
        <charset val="134"/>
      </rPr>
      <t>5</t>
    </r>
    <r>
      <rPr>
        <sz val="10"/>
        <rFont val="宋体"/>
        <charset val="134"/>
      </rPr>
      <t>分。</t>
    </r>
  </si>
  <si>
    <r>
      <rPr>
        <sz val="10"/>
        <rFont val="宋体"/>
        <charset val="134"/>
      </rPr>
      <t>本年度部门预算管理工作未受到表彰或批评</t>
    </r>
  </si>
  <si>
    <r>
      <rPr>
        <b/>
        <sz val="10"/>
        <rFont val="宋体"/>
        <charset val="134"/>
      </rPr>
      <t>总分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</si>
</sst>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_ "/>
  </numFmts>
  <fonts count="59">
    <font>
      <sz val="11"/>
      <color theme="1"/>
      <name val="宋体"/>
      <charset val="134"/>
      <scheme val="minor"/>
    </font>
    <font>
      <sz val="10"/>
      <name val="Times New Roman"/>
      <charset val="134"/>
    </font>
    <font>
      <b/>
      <sz val="12"/>
      <name val="Times New Roman"/>
      <charset val="134"/>
    </font>
    <font>
      <sz val="12"/>
      <name val="Times New Roman"/>
      <charset val="134"/>
    </font>
    <font>
      <sz val="16"/>
      <name val="Times New Roman"/>
      <charset val="134"/>
    </font>
    <font>
      <sz val="36"/>
      <name val="Times New Roman"/>
      <charset val="134"/>
    </font>
    <font>
      <sz val="18"/>
      <name val="Times New Roman"/>
      <charset val="134"/>
    </font>
    <font>
      <sz val="11"/>
      <name val="Times New Roman"/>
      <charset val="134"/>
    </font>
    <font>
      <b/>
      <sz val="10"/>
      <name val="Times New Roman"/>
      <charset val="134"/>
    </font>
    <font>
      <sz val="10"/>
      <name val="宋体"/>
      <charset val="134"/>
    </font>
    <font>
      <sz val="6"/>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2"/>
      <color indexed="63"/>
      <name val="宋体"/>
      <charset val="134"/>
    </font>
    <font>
      <sz val="11"/>
      <color indexed="8"/>
      <name val="宋体"/>
      <charset val="134"/>
    </font>
    <font>
      <b/>
      <sz val="11"/>
      <color indexed="52"/>
      <name val="宋体"/>
      <charset val="134"/>
    </font>
    <font>
      <sz val="11"/>
      <color indexed="8"/>
      <name val="Tahoma"/>
      <charset val="134"/>
    </font>
    <font>
      <sz val="12"/>
      <name val="宋体"/>
      <charset val="134"/>
    </font>
    <font>
      <b/>
      <sz val="11"/>
      <color indexed="63"/>
      <name val="宋体"/>
      <charset val="134"/>
    </font>
    <font>
      <sz val="11"/>
      <color indexed="9"/>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0"/>
      <name val="SimSun"/>
      <charset val="134"/>
    </font>
    <font>
      <b/>
      <sz val="12"/>
      <name val="宋体"/>
      <charset val="134"/>
    </font>
    <font>
      <b/>
      <sz val="10"/>
      <name val="宋体"/>
      <charset val="134"/>
    </font>
    <font>
      <b/>
      <sz val="10"/>
      <name val="微软雅黑"/>
      <charset val="134"/>
    </font>
    <font>
      <sz val="11"/>
      <name val="宋体"/>
      <charset val="134"/>
    </font>
    <font>
      <sz val="16"/>
      <name val="黑体"/>
      <charset val="134"/>
    </font>
    <font>
      <sz val="36"/>
      <name val="方正小标宋简体"/>
      <charset val="134"/>
    </font>
    <font>
      <sz val="18"/>
      <name val="方正小标宋简体"/>
      <charset val="134"/>
    </font>
    <font>
      <b/>
      <sz val="12"/>
      <name val="微软雅黑"/>
      <charset val="134"/>
    </font>
    <font>
      <sz val="9"/>
      <name val="宋体"/>
      <charset val="134"/>
    </font>
  </fonts>
  <fills count="56">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16" applyNumberFormat="0" applyAlignment="0" applyProtection="0"/>
    <xf numFmtId="0" fontId="30" fillId="35" borderId="0" applyNumberFormat="0" applyBorder="0" applyAlignment="0" applyProtection="0">
      <alignment vertical="center"/>
    </xf>
    <xf numFmtId="0" fontId="31" fillId="34" borderId="17" applyNumberFormat="0" applyAlignment="0" applyProtection="0">
      <alignment vertical="center"/>
    </xf>
    <xf numFmtId="0" fontId="32" fillId="0" borderId="0"/>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3" fillId="0" borderId="0"/>
    <xf numFmtId="0" fontId="30" fillId="37" borderId="0" applyNumberFormat="0" applyBorder="0" applyAlignment="0" applyProtection="0">
      <alignment vertical="center"/>
    </xf>
    <xf numFmtId="0" fontId="34" fillId="34" borderId="16" applyNumberFormat="0" applyAlignment="0" applyProtection="0">
      <alignment vertical="center"/>
    </xf>
    <xf numFmtId="0" fontId="35" fillId="39" borderId="0" applyNumberFormat="0" applyBorder="0" applyAlignment="0" applyProtection="0">
      <alignment vertical="center"/>
    </xf>
    <xf numFmtId="0" fontId="36" fillId="40" borderId="0" applyNumberFormat="0" applyBorder="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0" fillId="43" borderId="0" applyNumberFormat="0" applyBorder="0" applyAlignment="0" applyProtection="0">
      <alignment vertical="center"/>
    </xf>
    <xf numFmtId="0" fontId="30" fillId="36" borderId="0" applyNumberFormat="0" applyBorder="0" applyAlignment="0" applyProtection="0">
      <alignment vertical="center"/>
    </xf>
    <xf numFmtId="0" fontId="0" fillId="0" borderId="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5" fillId="47" borderId="0" applyNumberFormat="0" applyBorder="0" applyAlignment="0" applyProtection="0">
      <alignment vertical="center"/>
    </xf>
    <xf numFmtId="0" fontId="35" fillId="38" borderId="0" applyNumberFormat="0" applyBorder="0" applyAlignment="0" applyProtection="0">
      <alignment vertical="center"/>
    </xf>
    <xf numFmtId="0" fontId="33" fillId="0" borderId="0">
      <alignment vertical="center"/>
    </xf>
    <xf numFmtId="0" fontId="35" fillId="46" borderId="0" applyNumberFormat="0" applyBorder="0" applyAlignment="0" applyProtection="0">
      <alignment vertical="center"/>
    </xf>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2" borderId="0" applyNumberFormat="0" applyBorder="0" applyAlignment="0" applyProtection="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0" fillId="0" borderId="0">
      <alignment vertical="center"/>
    </xf>
    <xf numFmtId="0" fontId="30" fillId="0" borderId="0">
      <alignment vertical="center"/>
    </xf>
    <xf numFmtId="0" fontId="33" fillId="0" borderId="0"/>
    <xf numFmtId="0" fontId="30" fillId="0" borderId="0">
      <alignment vertical="center"/>
    </xf>
    <xf numFmtId="0" fontId="33" fillId="0" borderId="0"/>
    <xf numFmtId="0" fontId="33" fillId="0" borderId="0"/>
    <xf numFmtId="0" fontId="33" fillId="0" borderId="0"/>
    <xf numFmtId="0" fontId="33" fillId="0" borderId="0"/>
    <xf numFmtId="0" fontId="33" fillId="0" borderId="0"/>
    <xf numFmtId="0" fontId="33" fillId="50" borderId="21" applyNumberFormat="0" applyFont="0" applyAlignment="0" applyProtection="0">
      <alignment vertical="center"/>
    </xf>
    <xf numFmtId="0" fontId="33" fillId="0" borderId="0"/>
    <xf numFmtId="0" fontId="42" fillId="43" borderId="0" applyNumberFormat="0" applyBorder="0" applyAlignment="0" applyProtection="0">
      <alignment vertical="center"/>
    </xf>
    <xf numFmtId="0" fontId="43" fillId="0" borderId="22" applyNumberFormat="0" applyFill="0" applyAlignment="0" applyProtection="0">
      <alignment vertical="center"/>
    </xf>
    <xf numFmtId="0" fontId="44" fillId="51" borderId="23"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4" applyNumberFormat="0" applyFill="0" applyAlignment="0" applyProtection="0">
      <alignment vertical="center"/>
    </xf>
    <xf numFmtId="0" fontId="35" fillId="52" borderId="0" applyNumberFormat="0" applyBorder="0" applyAlignment="0" applyProtection="0">
      <alignment vertical="center"/>
    </xf>
    <xf numFmtId="0" fontId="35" fillId="53" borderId="0" applyNumberFormat="0" applyBorder="0" applyAlignment="0" applyProtection="0">
      <alignment vertical="center"/>
    </xf>
    <xf numFmtId="0" fontId="35" fillId="54" borderId="0" applyNumberFormat="0" applyBorder="0" applyAlignment="0" applyProtection="0">
      <alignment vertical="center"/>
    </xf>
    <xf numFmtId="0" fontId="35" fillId="39" borderId="0" applyNumberFormat="0" applyBorder="0" applyAlignment="0" applyProtection="0">
      <alignment vertical="center"/>
    </xf>
    <xf numFmtId="0" fontId="35" fillId="48" borderId="0" applyNumberFormat="0" applyBorder="0" applyAlignment="0" applyProtection="0">
      <alignment vertical="center"/>
    </xf>
    <xf numFmtId="0" fontId="35" fillId="55" borderId="0" applyNumberFormat="0" applyBorder="0" applyAlignment="0" applyProtection="0">
      <alignment vertical="center"/>
    </xf>
    <xf numFmtId="0" fontId="48" fillId="45" borderId="17" applyNumberFormat="0" applyAlignment="0" applyProtection="0">
      <alignment vertical="center"/>
    </xf>
  </cellStyleXfs>
  <cellXfs count="55">
    <xf numFmtId="0" fontId="0" fillId="0" borderId="0" xfId="0"/>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3" fillId="2"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7" fillId="0" borderId="3" xfId="0" applyFont="1" applyFill="1" applyBorder="1" applyAlignment="1">
      <alignment vertical="center"/>
    </xf>
    <xf numFmtId="0" fontId="1" fillId="0" borderId="3" xfId="0" applyFont="1" applyFill="1" applyBorder="1" applyAlignment="1">
      <alignment horizontal="center" vertical="center"/>
    </xf>
    <xf numFmtId="0" fontId="7" fillId="0" borderId="3" xfId="0" applyFont="1" applyFill="1" applyBorder="1" applyAlignment="1">
      <alignment horizontal="center" vertical="center"/>
    </xf>
    <xf numFmtId="176" fontId="7" fillId="0" borderId="3" xfId="0" applyNumberFormat="1" applyFont="1" applyFill="1" applyBorder="1" applyAlignment="1">
      <alignment horizontal="right" vertical="center"/>
    </xf>
    <xf numFmtId="176" fontId="7" fillId="0" borderId="3" xfId="0" applyNumberFormat="1" applyFont="1" applyFill="1" applyBorder="1" applyAlignment="1">
      <alignment horizontal="right" vertical="center" wrapText="1"/>
    </xf>
    <xf numFmtId="10" fontId="7" fillId="0" borderId="3" xfId="3" applyNumberFormat="1" applyFont="1" applyFill="1" applyBorder="1" applyAlignment="1">
      <alignment vertical="center"/>
    </xf>
    <xf numFmtId="10" fontId="7" fillId="0" borderId="3" xfId="3" applyNumberFormat="1" applyFont="1" applyFill="1" applyBorder="1" applyAlignment="1">
      <alignment horizontal="right"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0" borderId="3"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vertical="center" wrapText="1"/>
    </xf>
    <xf numFmtId="0" fontId="9" fillId="0" borderId="3" xfId="0" applyFont="1" applyFill="1" applyBorder="1" applyAlignment="1">
      <alignment horizontal="justify" vertical="center" wrapText="1"/>
    </xf>
    <xf numFmtId="9"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31" fontId="1" fillId="0" borderId="3"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0" fillId="0" borderId="0" xfId="0" applyFont="1" applyFill="1" applyAlignment="1">
      <alignment vertical="center"/>
    </xf>
    <xf numFmtId="176" fontId="1"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10" fontId="1" fillId="0" borderId="3" xfId="3" applyNumberFormat="1" applyFont="1" applyFill="1" applyBorder="1" applyAlignment="1">
      <alignmen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20% - 强调文字颜色 1 2" xfId="50"/>
    <cellStyle name="计算 2" xfId="51"/>
    <cellStyle name="常规 6" xfId="52"/>
    <cellStyle name="40% - 强调文字颜色 4 2" xfId="53"/>
    <cellStyle name="40% - 强调文字颜色 1 2" xfId="54"/>
    <cellStyle name="40% - 强调文字颜色 2 2" xfId="55"/>
    <cellStyle name="常规 8 2" xfId="56"/>
    <cellStyle name="40% - 强调文字颜色 5 2" xfId="57"/>
    <cellStyle name="输出 2" xfId="58"/>
    <cellStyle name="60% - 强调文字颜色 4 2" xfId="59"/>
    <cellStyle name="适中 2" xfId="60"/>
    <cellStyle name="40% - 强调文字颜色 6 2" xfId="61"/>
    <cellStyle name="20% - 强调文字颜色 2 2" xfId="62"/>
    <cellStyle name="20% - 强调文字颜色 3 2" xfId="63"/>
    <cellStyle name="20% - 强调文字颜色 4 2" xfId="64"/>
    <cellStyle name="常规 3" xfId="65"/>
    <cellStyle name="20% - 强调文字颜色 5 2" xfId="66"/>
    <cellStyle name="20% - 强调文字颜色 6 2" xfId="67"/>
    <cellStyle name="40% - 强调文字颜色 3 2" xfId="68"/>
    <cellStyle name="60% - 强调文字颜色 1 2" xfId="69"/>
    <cellStyle name="60% - 强调文字颜色 2 2" xfId="70"/>
    <cellStyle name="常规 5" xfId="71"/>
    <cellStyle name="60% - 强调文字颜色 3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常规 6 2" xfId="94"/>
    <cellStyle name="注释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6"/>
  <sheetViews>
    <sheetView tabSelected="1" zoomScale="80" zoomScaleNormal="80" zoomScaleSheetLayoutView="80" topLeftCell="A59" workbookViewId="0">
      <selection activeCell="E61" sqref="E61"/>
    </sheetView>
  </sheetViews>
  <sheetFormatPr defaultColWidth="8.75" defaultRowHeight="13.2"/>
  <cols>
    <col min="1" max="1" width="9.5" style="5" customWidth="1"/>
    <col min="2" max="2" width="11.5925925925926" style="5" customWidth="1"/>
    <col min="3" max="3" width="12.9444444444444" style="5" customWidth="1"/>
    <col min="4" max="4" width="5.68518518518519" style="5" customWidth="1"/>
    <col min="5" max="5" width="13.8611111111111" style="5" customWidth="1"/>
    <col min="6" max="6" width="7.91666666666667" style="5" customWidth="1"/>
    <col min="7" max="7" width="26.5925925925926" style="5" customWidth="1"/>
    <col min="8" max="8" width="54.3055555555556" style="5" customWidth="1"/>
    <col min="9" max="9" width="17.0833333333333" style="6" customWidth="1"/>
    <col min="10" max="10" width="23.9722222222222" style="6" customWidth="1"/>
    <col min="11" max="11" width="19.6574074074074" style="5" customWidth="1"/>
    <col min="12" max="12" width="14" style="1"/>
    <col min="13" max="16384" width="8.75" style="1"/>
  </cols>
  <sheetData>
    <row r="1" s="1" customFormat="1" ht="38" customHeight="1" spans="1:11">
      <c r="A1" s="7" t="s">
        <v>0</v>
      </c>
      <c r="B1" s="7"/>
      <c r="C1" s="7"/>
      <c r="D1" s="5"/>
      <c r="E1" s="5"/>
      <c r="F1" s="5"/>
      <c r="G1" s="5"/>
      <c r="H1" s="5"/>
      <c r="I1" s="6"/>
      <c r="J1" s="6"/>
      <c r="K1" s="5"/>
    </row>
    <row r="2" s="1" customFormat="1" ht="56" customHeight="1" spans="1:11">
      <c r="A2" s="8" t="s">
        <v>1</v>
      </c>
      <c r="B2" s="8"/>
      <c r="C2" s="8"/>
      <c r="D2" s="8"/>
      <c r="E2" s="8"/>
      <c r="F2" s="8"/>
      <c r="G2" s="8"/>
      <c r="H2" s="8"/>
      <c r="I2" s="8"/>
      <c r="J2" s="8"/>
      <c r="K2" s="8"/>
    </row>
    <row r="3" s="1" customFormat="1" ht="33" customHeight="1" spans="1:11">
      <c r="A3" s="8"/>
      <c r="B3" s="8"/>
      <c r="C3" s="8"/>
      <c r="D3" s="8"/>
      <c r="E3" s="8"/>
      <c r="F3" s="8"/>
      <c r="G3" s="9" t="s">
        <v>2</v>
      </c>
      <c r="H3" s="9"/>
      <c r="I3" s="8"/>
      <c r="J3" s="8"/>
      <c r="K3" s="8"/>
    </row>
    <row r="4" ht="26" customHeight="1" spans="1:11">
      <c r="A4" s="10" t="s">
        <v>3</v>
      </c>
      <c r="B4" s="11"/>
      <c r="C4" s="11"/>
      <c r="D4" s="11"/>
      <c r="E4" s="11"/>
      <c r="F4" s="11"/>
      <c r="G4" s="11"/>
      <c r="H4" s="11"/>
      <c r="I4" s="11"/>
      <c r="J4" s="11"/>
      <c r="K4" s="36"/>
    </row>
    <row r="5" ht="18" customHeight="1" spans="1:11">
      <c r="A5" s="12" t="s">
        <v>4</v>
      </c>
      <c r="B5" s="12" t="s">
        <v>5</v>
      </c>
      <c r="C5" s="12"/>
      <c r="D5" s="12"/>
      <c r="E5" s="12" t="s">
        <v>6</v>
      </c>
      <c r="F5" s="13"/>
      <c r="G5" s="13"/>
      <c r="H5" s="13"/>
      <c r="I5" s="13"/>
      <c r="J5" s="13"/>
      <c r="K5" s="12" t="s">
        <v>7</v>
      </c>
    </row>
    <row r="6" ht="40" customHeight="1" spans="1:11">
      <c r="A6" s="12" t="s">
        <v>8</v>
      </c>
      <c r="B6" s="13" t="s">
        <v>9</v>
      </c>
      <c r="C6" s="13"/>
      <c r="D6" s="13"/>
      <c r="E6" s="13"/>
      <c r="F6" s="13"/>
      <c r="G6" s="12" t="s">
        <v>10</v>
      </c>
      <c r="H6" s="13" t="s">
        <v>11</v>
      </c>
      <c r="I6" s="13"/>
      <c r="J6" s="37" t="s">
        <v>12</v>
      </c>
      <c r="K6" s="38"/>
    </row>
    <row r="7" ht="40" customHeight="1" spans="1:11">
      <c r="A7" s="12"/>
      <c r="B7" s="13"/>
      <c r="C7" s="13"/>
      <c r="D7" s="13"/>
      <c r="E7" s="13"/>
      <c r="F7" s="13"/>
      <c r="G7" s="12"/>
      <c r="H7" s="13"/>
      <c r="I7" s="13"/>
      <c r="J7" s="13"/>
      <c r="K7" s="13"/>
    </row>
    <row r="8" ht="40" customHeight="1" spans="1:11">
      <c r="A8" s="12"/>
      <c r="B8" s="13"/>
      <c r="C8" s="13"/>
      <c r="D8" s="13"/>
      <c r="E8" s="13"/>
      <c r="F8" s="13"/>
      <c r="G8" s="12"/>
      <c r="H8" s="13"/>
      <c r="I8" s="13"/>
      <c r="J8" s="13"/>
      <c r="K8" s="13"/>
    </row>
    <row r="9" ht="18" customHeight="1" spans="1:11">
      <c r="A9" s="12" t="s">
        <v>13</v>
      </c>
      <c r="B9" s="12"/>
      <c r="C9" s="12" t="s">
        <v>14</v>
      </c>
      <c r="D9" s="12"/>
      <c r="E9" s="12"/>
      <c r="F9" s="12"/>
      <c r="G9" s="12" t="s">
        <v>15</v>
      </c>
      <c r="H9" s="12"/>
      <c r="I9" s="12" t="s">
        <v>16</v>
      </c>
      <c r="J9" s="12"/>
      <c r="K9" s="39"/>
    </row>
    <row r="10" ht="18" customHeight="1" spans="1:11">
      <c r="A10" s="12"/>
      <c r="B10" s="14"/>
      <c r="C10" s="15" t="s">
        <v>17</v>
      </c>
      <c r="D10" s="15"/>
      <c r="E10" s="15" t="s">
        <v>18</v>
      </c>
      <c r="F10" s="15"/>
      <c r="G10" s="12" t="s">
        <v>19</v>
      </c>
      <c r="H10" s="16" t="s">
        <v>20</v>
      </c>
      <c r="I10" s="16" t="s">
        <v>21</v>
      </c>
      <c r="J10" s="12" t="s">
        <v>22</v>
      </c>
      <c r="K10" s="40"/>
    </row>
    <row r="11" ht="18" customHeight="1" spans="1:11">
      <c r="A11" s="12"/>
      <c r="B11" s="16" t="s">
        <v>23</v>
      </c>
      <c r="C11" s="17">
        <f>1356052036.09/10000</f>
        <v>135605.203609</v>
      </c>
      <c r="D11" s="17"/>
      <c r="E11" s="17">
        <f>G11+H11-C11</f>
        <v>3520.22103500002</v>
      </c>
      <c r="F11" s="17"/>
      <c r="G11" s="17">
        <f>402415288.31/10000</f>
        <v>40241.528831</v>
      </c>
      <c r="H11" s="18">
        <f>988838958.13/10000</f>
        <v>98883.895813</v>
      </c>
      <c r="I11" s="18">
        <f>C11+E11</f>
        <v>139125.424644</v>
      </c>
      <c r="J11" s="13"/>
      <c r="K11" s="40"/>
    </row>
    <row r="12" ht="18" customHeight="1" spans="1:11">
      <c r="A12" s="12"/>
      <c r="B12" s="16" t="s">
        <v>24</v>
      </c>
      <c r="C12" s="17">
        <f>1162043902.02/10000</f>
        <v>116204.390202</v>
      </c>
      <c r="D12" s="17"/>
      <c r="E12" s="17">
        <f>H12+G12-C12</f>
        <v>4309.72387</v>
      </c>
      <c r="F12" s="17"/>
      <c r="G12" s="17">
        <f>352285211.64/10000</f>
        <v>35228.521164</v>
      </c>
      <c r="H12" s="17">
        <f>852855929.08/10000</f>
        <v>85285.592908</v>
      </c>
      <c r="I12" s="18">
        <f>C12+E12</f>
        <v>120514.114072</v>
      </c>
      <c r="J12" s="13"/>
      <c r="K12" s="40"/>
    </row>
    <row r="13" ht="18" customHeight="1" spans="1:11">
      <c r="A13" s="12"/>
      <c r="B13" s="16" t="s">
        <v>25</v>
      </c>
      <c r="C13" s="19">
        <f>C12/C11</f>
        <v>0.856931645020498</v>
      </c>
      <c r="D13" s="19"/>
      <c r="E13" s="19">
        <f>E12/E11</f>
        <v>1.22427649489913</v>
      </c>
      <c r="F13" s="19"/>
      <c r="G13" s="20">
        <f>G12/G11</f>
        <v>0.875427007555979</v>
      </c>
      <c r="H13" s="19">
        <f>H12/H11</f>
        <v>0.862482128225249</v>
      </c>
      <c r="I13" s="19">
        <f>I12/I11</f>
        <v>0.866226388026319</v>
      </c>
      <c r="J13" s="13"/>
      <c r="K13" s="41"/>
    </row>
    <row r="14" s="2" customFormat="1" ht="48" customHeight="1" spans="1:11">
      <c r="A14" s="21" t="s">
        <v>26</v>
      </c>
      <c r="B14" s="21" t="s">
        <v>27</v>
      </c>
      <c r="C14" s="21" t="s">
        <v>28</v>
      </c>
      <c r="D14" s="21" t="s">
        <v>27</v>
      </c>
      <c r="E14" s="21" t="s">
        <v>29</v>
      </c>
      <c r="F14" s="21" t="s">
        <v>27</v>
      </c>
      <c r="G14" s="21" t="s">
        <v>30</v>
      </c>
      <c r="H14" s="21" t="s">
        <v>31</v>
      </c>
      <c r="I14" s="21" t="s">
        <v>32</v>
      </c>
      <c r="J14" s="21" t="s">
        <v>33</v>
      </c>
      <c r="K14" s="42" t="s">
        <v>34</v>
      </c>
    </row>
    <row r="15" s="3" customFormat="1" ht="101" customHeight="1" spans="1:13">
      <c r="A15" s="22" t="s">
        <v>35</v>
      </c>
      <c r="B15" s="12">
        <v>45</v>
      </c>
      <c r="C15" s="12" t="s">
        <v>36</v>
      </c>
      <c r="D15" s="23">
        <v>16</v>
      </c>
      <c r="E15" s="12" t="s">
        <v>37</v>
      </c>
      <c r="F15" s="12">
        <v>2</v>
      </c>
      <c r="G15" s="24" t="s">
        <v>38</v>
      </c>
      <c r="H15" s="13" t="s">
        <v>39</v>
      </c>
      <c r="I15" s="12">
        <v>0</v>
      </c>
      <c r="J15" s="13" t="s">
        <v>40</v>
      </c>
      <c r="K15" s="13" t="s">
        <v>41</v>
      </c>
      <c r="M15" s="43"/>
    </row>
    <row r="16" s="3" customFormat="1" ht="142" customHeight="1" spans="1:13">
      <c r="A16" s="12"/>
      <c r="B16" s="12"/>
      <c r="C16" s="12"/>
      <c r="D16" s="25"/>
      <c r="E16" s="22" t="s">
        <v>42</v>
      </c>
      <c r="F16" s="12">
        <v>3</v>
      </c>
      <c r="G16" s="24" t="s">
        <v>43</v>
      </c>
      <c r="H16" s="13" t="s">
        <v>44</v>
      </c>
      <c r="I16" s="12">
        <v>3</v>
      </c>
      <c r="J16" s="13" t="s">
        <v>45</v>
      </c>
      <c r="K16" s="13" t="s">
        <v>46</v>
      </c>
      <c r="M16" s="43"/>
    </row>
    <row r="17" s="3" customFormat="1" ht="69" customHeight="1" spans="1:11">
      <c r="A17" s="12"/>
      <c r="B17" s="12"/>
      <c r="C17" s="12"/>
      <c r="D17" s="25"/>
      <c r="E17" s="22" t="s">
        <v>47</v>
      </c>
      <c r="F17" s="12">
        <v>2</v>
      </c>
      <c r="G17" s="24" t="s">
        <v>48</v>
      </c>
      <c r="H17" s="24" t="s">
        <v>49</v>
      </c>
      <c r="I17" s="12">
        <f>2-0.5*4.6/5-0.5*2</f>
        <v>0.54</v>
      </c>
      <c r="J17" s="13" t="s">
        <v>50</v>
      </c>
      <c r="K17" s="24" t="s">
        <v>51</v>
      </c>
    </row>
    <row r="18" s="4" customFormat="1" ht="98" customHeight="1" spans="1:11">
      <c r="A18" s="12"/>
      <c r="B18" s="12"/>
      <c r="C18" s="26"/>
      <c r="D18" s="27"/>
      <c r="E18" s="22" t="s">
        <v>52</v>
      </c>
      <c r="F18" s="12">
        <v>4</v>
      </c>
      <c r="G18" s="24" t="s">
        <v>53</v>
      </c>
      <c r="H18" s="13" t="s">
        <v>54</v>
      </c>
      <c r="I18" s="44">
        <f>ROUND(91.59%*4,2)</f>
        <v>3.66</v>
      </c>
      <c r="J18" s="13" t="s">
        <v>55</v>
      </c>
      <c r="K18" s="13" t="s">
        <v>56</v>
      </c>
    </row>
    <row r="19" s="3" customFormat="1" ht="120" customHeight="1" spans="1:11">
      <c r="A19" s="12"/>
      <c r="B19" s="12"/>
      <c r="C19" s="12"/>
      <c r="D19" s="25"/>
      <c r="E19" s="12" t="s">
        <v>57</v>
      </c>
      <c r="F19" s="12">
        <v>2</v>
      </c>
      <c r="G19" s="28" t="s">
        <v>58</v>
      </c>
      <c r="H19" s="28" t="s">
        <v>59</v>
      </c>
      <c r="I19" s="12">
        <v>2</v>
      </c>
      <c r="J19" s="13" t="s">
        <v>60</v>
      </c>
      <c r="K19" s="24" t="s">
        <v>51</v>
      </c>
    </row>
    <row r="20" s="3" customFormat="1" ht="96" customHeight="1" spans="1:11">
      <c r="A20" s="12"/>
      <c r="B20" s="12"/>
      <c r="C20" s="12"/>
      <c r="D20" s="29"/>
      <c r="E20" s="22" t="s">
        <v>61</v>
      </c>
      <c r="F20" s="12">
        <v>3</v>
      </c>
      <c r="G20" s="28" t="s">
        <v>62</v>
      </c>
      <c r="H20" s="30" t="s">
        <v>63</v>
      </c>
      <c r="I20" s="12">
        <v>3</v>
      </c>
      <c r="J20" s="13" t="s">
        <v>64</v>
      </c>
      <c r="K20" s="24" t="s">
        <v>65</v>
      </c>
    </row>
    <row r="21" s="3" customFormat="1" ht="52" customHeight="1" spans="1:11">
      <c r="A21" s="12"/>
      <c r="B21" s="12"/>
      <c r="C21" s="23" t="s">
        <v>66</v>
      </c>
      <c r="D21" s="25">
        <v>3</v>
      </c>
      <c r="E21" s="22" t="s">
        <v>67</v>
      </c>
      <c r="F21" s="12">
        <v>2</v>
      </c>
      <c r="G21" s="30" t="s">
        <v>68</v>
      </c>
      <c r="H21" s="28" t="s">
        <v>69</v>
      </c>
      <c r="I21" s="45">
        <v>2</v>
      </c>
      <c r="J21" s="13" t="s">
        <v>70</v>
      </c>
      <c r="K21" s="24" t="s">
        <v>65</v>
      </c>
    </row>
    <row r="22" s="3" customFormat="1" ht="89" customHeight="1" spans="1:11">
      <c r="A22" s="12"/>
      <c r="B22" s="12"/>
      <c r="C22" s="29"/>
      <c r="D22" s="29"/>
      <c r="E22" s="22" t="s">
        <v>71</v>
      </c>
      <c r="F22" s="12">
        <v>1</v>
      </c>
      <c r="G22" s="24" t="s">
        <v>72</v>
      </c>
      <c r="H22" s="24" t="s">
        <v>73</v>
      </c>
      <c r="I22" s="12">
        <f>ROUND(F22*99.49%,2)</f>
        <v>0.99</v>
      </c>
      <c r="J22" s="30" t="s">
        <v>74</v>
      </c>
      <c r="K22" s="46"/>
    </row>
    <row r="23" s="3" customFormat="1" ht="156" customHeight="1" spans="1:11">
      <c r="A23" s="12"/>
      <c r="B23" s="12"/>
      <c r="C23" s="23" t="s">
        <v>75</v>
      </c>
      <c r="D23" s="12">
        <v>4</v>
      </c>
      <c r="E23" s="22" t="s">
        <v>76</v>
      </c>
      <c r="F23" s="12">
        <v>2</v>
      </c>
      <c r="G23" s="28" t="s">
        <v>77</v>
      </c>
      <c r="H23" s="30" t="s">
        <v>78</v>
      </c>
      <c r="I23" s="12">
        <v>2</v>
      </c>
      <c r="J23" s="13" t="s">
        <v>79</v>
      </c>
      <c r="K23" s="24" t="s">
        <v>65</v>
      </c>
    </row>
    <row r="24" s="3" customFormat="1" ht="82" customHeight="1" spans="1:11">
      <c r="A24" s="12"/>
      <c r="B24" s="12"/>
      <c r="C24" s="29"/>
      <c r="D24" s="12"/>
      <c r="E24" s="22" t="s">
        <v>80</v>
      </c>
      <c r="F24" s="12">
        <v>2</v>
      </c>
      <c r="G24" s="28" t="s">
        <v>81</v>
      </c>
      <c r="H24" s="28" t="s">
        <v>82</v>
      </c>
      <c r="I24" s="12">
        <v>2</v>
      </c>
      <c r="J24" s="13" t="s">
        <v>83</v>
      </c>
      <c r="K24" s="24" t="s">
        <v>65</v>
      </c>
    </row>
    <row r="25" s="2" customFormat="1" ht="48" customHeight="1" spans="1:11">
      <c r="A25" s="21" t="s">
        <v>26</v>
      </c>
      <c r="B25" s="21" t="s">
        <v>27</v>
      </c>
      <c r="C25" s="21" t="s">
        <v>28</v>
      </c>
      <c r="D25" s="21" t="s">
        <v>27</v>
      </c>
      <c r="E25" s="21" t="s">
        <v>29</v>
      </c>
      <c r="F25" s="21" t="s">
        <v>27</v>
      </c>
      <c r="G25" s="21" t="s">
        <v>30</v>
      </c>
      <c r="H25" s="21" t="s">
        <v>31</v>
      </c>
      <c r="I25" s="21" t="s">
        <v>32</v>
      </c>
      <c r="J25" s="21" t="s">
        <v>33</v>
      </c>
      <c r="K25" s="42" t="s">
        <v>34</v>
      </c>
    </row>
    <row r="26" s="3" customFormat="1" ht="95" customHeight="1" spans="1:11">
      <c r="A26" s="25" t="s">
        <v>35</v>
      </c>
      <c r="B26" s="25">
        <v>45</v>
      </c>
      <c r="C26" s="25" t="s">
        <v>84</v>
      </c>
      <c r="D26" s="23">
        <v>4</v>
      </c>
      <c r="E26" s="22" t="s">
        <v>85</v>
      </c>
      <c r="F26" s="12">
        <v>1</v>
      </c>
      <c r="G26" s="28" t="s">
        <v>86</v>
      </c>
      <c r="H26" s="30" t="s">
        <v>87</v>
      </c>
      <c r="I26" s="12">
        <v>1</v>
      </c>
      <c r="J26" s="13" t="s">
        <v>88</v>
      </c>
      <c r="K26" s="24" t="s">
        <v>65</v>
      </c>
    </row>
    <row r="27" s="3" customFormat="1" ht="57" customHeight="1" spans="1:11">
      <c r="A27" s="25"/>
      <c r="B27" s="25"/>
      <c r="C27" s="25"/>
      <c r="D27" s="25"/>
      <c r="E27" s="22" t="s">
        <v>89</v>
      </c>
      <c r="F27" s="12">
        <v>1</v>
      </c>
      <c r="G27" s="28" t="s">
        <v>90</v>
      </c>
      <c r="H27" s="28" t="s">
        <v>91</v>
      </c>
      <c r="I27" s="12">
        <v>1</v>
      </c>
      <c r="J27" s="13" t="s">
        <v>92</v>
      </c>
      <c r="K27" s="24" t="s">
        <v>65</v>
      </c>
    </row>
    <row r="28" s="3" customFormat="1" ht="127" customHeight="1" spans="1:11">
      <c r="A28" s="25"/>
      <c r="B28" s="25"/>
      <c r="C28" s="29"/>
      <c r="D28" s="29"/>
      <c r="E28" s="22" t="s">
        <v>93</v>
      </c>
      <c r="F28" s="12">
        <v>2</v>
      </c>
      <c r="G28" s="31" t="s">
        <v>94</v>
      </c>
      <c r="H28" s="30" t="s">
        <v>95</v>
      </c>
      <c r="I28" s="12">
        <v>1.5</v>
      </c>
      <c r="J28" s="13" t="s">
        <v>96</v>
      </c>
      <c r="K28" s="24" t="s">
        <v>65</v>
      </c>
    </row>
    <row r="29" s="3" customFormat="1" ht="152" customHeight="1" spans="1:11">
      <c r="A29" s="25"/>
      <c r="B29" s="25"/>
      <c r="C29" s="23" t="s">
        <v>97</v>
      </c>
      <c r="D29" s="23">
        <v>18</v>
      </c>
      <c r="E29" s="22" t="s">
        <v>98</v>
      </c>
      <c r="F29" s="12">
        <v>3</v>
      </c>
      <c r="G29" s="24" t="s">
        <v>99</v>
      </c>
      <c r="H29" s="24" t="s">
        <v>100</v>
      </c>
      <c r="I29" s="12">
        <v>3</v>
      </c>
      <c r="J29" s="13" t="s">
        <v>101</v>
      </c>
      <c r="K29" s="24" t="s">
        <v>65</v>
      </c>
    </row>
    <row r="30" s="3" customFormat="1" ht="115" customHeight="1" spans="1:11">
      <c r="A30" s="25"/>
      <c r="B30" s="25"/>
      <c r="C30" s="25"/>
      <c r="D30" s="25"/>
      <c r="E30" s="22" t="s">
        <v>102</v>
      </c>
      <c r="F30" s="12">
        <v>2</v>
      </c>
      <c r="G30" s="24" t="s">
        <v>103</v>
      </c>
      <c r="H30" s="13" t="s">
        <v>104</v>
      </c>
      <c r="I30" s="12">
        <v>2</v>
      </c>
      <c r="J30" s="13" t="s">
        <v>105</v>
      </c>
      <c r="K30" s="24" t="s">
        <v>65</v>
      </c>
    </row>
    <row r="31" s="3" customFormat="1" ht="120" customHeight="1" spans="1:11">
      <c r="A31" s="25"/>
      <c r="B31" s="25"/>
      <c r="C31" s="25"/>
      <c r="D31" s="25"/>
      <c r="E31" s="22" t="s">
        <v>106</v>
      </c>
      <c r="F31" s="12">
        <v>2</v>
      </c>
      <c r="G31" s="24" t="s">
        <v>107</v>
      </c>
      <c r="H31" s="13" t="s">
        <v>108</v>
      </c>
      <c r="I31" s="12">
        <v>2</v>
      </c>
      <c r="J31" s="13" t="s">
        <v>109</v>
      </c>
      <c r="K31" s="24" t="s">
        <v>65</v>
      </c>
    </row>
    <row r="32" s="3" customFormat="1" ht="90" customHeight="1" spans="1:11">
      <c r="A32" s="25"/>
      <c r="B32" s="25"/>
      <c r="C32" s="25"/>
      <c r="D32" s="25"/>
      <c r="E32" s="12" t="s">
        <v>110</v>
      </c>
      <c r="F32" s="12">
        <v>3</v>
      </c>
      <c r="G32" s="24" t="s">
        <v>111</v>
      </c>
      <c r="H32" s="24" t="s">
        <v>112</v>
      </c>
      <c r="I32" s="12">
        <v>3</v>
      </c>
      <c r="J32" s="13" t="s">
        <v>113</v>
      </c>
      <c r="K32" s="13"/>
    </row>
    <row r="33" s="3" customFormat="1" ht="73" customHeight="1" spans="1:11">
      <c r="A33" s="25"/>
      <c r="B33" s="25"/>
      <c r="C33" s="25"/>
      <c r="D33" s="25"/>
      <c r="E33" s="22" t="s">
        <v>114</v>
      </c>
      <c r="F33" s="12">
        <v>2</v>
      </c>
      <c r="G33" s="24" t="s">
        <v>115</v>
      </c>
      <c r="H33" s="24" t="s">
        <v>116</v>
      </c>
      <c r="I33" s="12">
        <f>ROUND(F33*44/45,2)</f>
        <v>1.96</v>
      </c>
      <c r="J33" s="13" t="s">
        <v>117</v>
      </c>
      <c r="K33" s="24" t="s">
        <v>65</v>
      </c>
    </row>
    <row r="34" s="3" customFormat="1" ht="166" customHeight="1" spans="1:11">
      <c r="A34" s="25"/>
      <c r="B34" s="25"/>
      <c r="C34" s="25"/>
      <c r="D34" s="25"/>
      <c r="E34" s="12" t="s">
        <v>118</v>
      </c>
      <c r="F34" s="12">
        <v>4</v>
      </c>
      <c r="G34" s="24" t="s">
        <v>119</v>
      </c>
      <c r="H34" s="13" t="s">
        <v>120</v>
      </c>
      <c r="I34" s="12">
        <v>4</v>
      </c>
      <c r="J34" s="13" t="s">
        <v>121</v>
      </c>
      <c r="K34" s="24" t="s">
        <v>65</v>
      </c>
    </row>
    <row r="35" s="3" customFormat="1" ht="143" customHeight="1" spans="1:11">
      <c r="A35" s="29"/>
      <c r="B35" s="29"/>
      <c r="C35" s="29"/>
      <c r="D35" s="29"/>
      <c r="E35" s="12" t="s">
        <v>122</v>
      </c>
      <c r="F35" s="12">
        <v>2</v>
      </c>
      <c r="G35" s="24" t="s">
        <v>123</v>
      </c>
      <c r="H35" s="13" t="s">
        <v>124</v>
      </c>
      <c r="I35" s="12">
        <v>2</v>
      </c>
      <c r="J35" s="13" t="s">
        <v>125</v>
      </c>
      <c r="K35" s="24" t="s">
        <v>65</v>
      </c>
    </row>
    <row r="36" s="3" customFormat="1" ht="38" customHeight="1" spans="1:11">
      <c r="A36" s="21" t="s">
        <v>26</v>
      </c>
      <c r="B36" s="21" t="s">
        <v>27</v>
      </c>
      <c r="C36" s="21" t="s">
        <v>28</v>
      </c>
      <c r="D36" s="21" t="s">
        <v>27</v>
      </c>
      <c r="E36" s="21" t="s">
        <v>29</v>
      </c>
      <c r="F36" s="21" t="s">
        <v>27</v>
      </c>
      <c r="G36" s="21" t="s">
        <v>126</v>
      </c>
      <c r="H36" s="21" t="s">
        <v>127</v>
      </c>
      <c r="I36" s="21" t="s">
        <v>32</v>
      </c>
      <c r="J36" s="21" t="s">
        <v>33</v>
      </c>
      <c r="K36" s="21" t="s">
        <v>128</v>
      </c>
    </row>
    <row r="37" s="3" customFormat="1" ht="46" customHeight="1" spans="1:11">
      <c r="A37" s="22" t="s">
        <v>129</v>
      </c>
      <c r="B37" s="12">
        <v>50</v>
      </c>
      <c r="C37" s="15" t="s">
        <v>130</v>
      </c>
      <c r="D37" s="15">
        <v>5</v>
      </c>
      <c r="E37" s="12" t="s">
        <v>131</v>
      </c>
      <c r="F37" s="12">
        <v>1</v>
      </c>
      <c r="G37" s="12" t="s">
        <v>132</v>
      </c>
      <c r="H37" s="12" t="s">
        <v>133</v>
      </c>
      <c r="I37" s="12">
        <v>1</v>
      </c>
      <c r="J37" s="13" t="s">
        <v>134</v>
      </c>
      <c r="K37" s="13"/>
    </row>
    <row r="38" s="3" customFormat="1" ht="35" customHeight="1" spans="1:11">
      <c r="A38" s="12"/>
      <c r="B38" s="12"/>
      <c r="C38" s="15"/>
      <c r="D38" s="15"/>
      <c r="E38" s="22" t="s">
        <v>135</v>
      </c>
      <c r="F38" s="12">
        <v>1</v>
      </c>
      <c r="G38" s="12" t="s">
        <v>136</v>
      </c>
      <c r="H38" s="12" t="s">
        <v>137</v>
      </c>
      <c r="I38" s="12">
        <v>1</v>
      </c>
      <c r="J38" s="13" t="s">
        <v>138</v>
      </c>
      <c r="K38" s="13"/>
    </row>
    <row r="39" s="3" customFormat="1" ht="39" customHeight="1" spans="1:11">
      <c r="A39" s="12"/>
      <c r="B39" s="12"/>
      <c r="C39" s="15"/>
      <c r="D39" s="15"/>
      <c r="E39" s="12" t="s">
        <v>139</v>
      </c>
      <c r="F39" s="12">
        <v>1</v>
      </c>
      <c r="G39" s="12" t="s">
        <v>140</v>
      </c>
      <c r="H39" s="12" t="s">
        <v>141</v>
      </c>
      <c r="I39" s="12">
        <v>1</v>
      </c>
      <c r="J39" s="13" t="s">
        <v>142</v>
      </c>
      <c r="K39" s="13"/>
    </row>
    <row r="40" s="3" customFormat="1" ht="39" customHeight="1" spans="1:11">
      <c r="A40" s="12"/>
      <c r="B40" s="12"/>
      <c r="C40" s="15"/>
      <c r="D40" s="15"/>
      <c r="E40" s="12" t="s">
        <v>143</v>
      </c>
      <c r="F40" s="12">
        <v>1</v>
      </c>
      <c r="G40" s="12" t="s">
        <v>144</v>
      </c>
      <c r="H40" s="12" t="s">
        <v>145</v>
      </c>
      <c r="I40" s="12">
        <v>1</v>
      </c>
      <c r="J40" s="13" t="s">
        <v>146</v>
      </c>
      <c r="K40" s="13"/>
    </row>
    <row r="41" s="3" customFormat="1" ht="48" customHeight="1" spans="1:11">
      <c r="A41" s="12"/>
      <c r="B41" s="12"/>
      <c r="C41" s="15"/>
      <c r="D41" s="15"/>
      <c r="E41" s="12" t="s">
        <v>147</v>
      </c>
      <c r="F41" s="12">
        <v>1</v>
      </c>
      <c r="G41" s="32">
        <v>1</v>
      </c>
      <c r="H41" s="33">
        <v>1.175</v>
      </c>
      <c r="I41" s="12">
        <v>1</v>
      </c>
      <c r="J41" s="13" t="s">
        <v>148</v>
      </c>
      <c r="K41" s="13"/>
    </row>
    <row r="42" s="3" customFormat="1" ht="145" customHeight="1" spans="1:11">
      <c r="A42" s="12"/>
      <c r="B42" s="12"/>
      <c r="C42" s="12" t="s">
        <v>149</v>
      </c>
      <c r="D42" s="15">
        <v>2</v>
      </c>
      <c r="E42" s="22" t="s">
        <v>150</v>
      </c>
      <c r="F42" s="12">
        <v>1</v>
      </c>
      <c r="G42" s="12" t="s">
        <v>151</v>
      </c>
      <c r="H42" s="12" t="s">
        <v>151</v>
      </c>
      <c r="I42" s="12">
        <v>1</v>
      </c>
      <c r="J42" s="24" t="s">
        <v>152</v>
      </c>
      <c r="K42" s="13"/>
    </row>
    <row r="43" s="3" customFormat="1" ht="45" customHeight="1" spans="1:11">
      <c r="A43" s="12"/>
      <c r="B43" s="12"/>
      <c r="C43" s="12"/>
      <c r="D43" s="15"/>
      <c r="E43" s="12" t="s">
        <v>153</v>
      </c>
      <c r="F43" s="12">
        <v>1</v>
      </c>
      <c r="G43" s="12" t="s">
        <v>154</v>
      </c>
      <c r="H43" s="34">
        <v>44583</v>
      </c>
      <c r="I43" s="12">
        <v>1</v>
      </c>
      <c r="J43" s="30" t="s">
        <v>155</v>
      </c>
      <c r="K43" s="13"/>
    </row>
    <row r="44" s="3" customFormat="1" ht="60" customHeight="1" spans="1:11">
      <c r="A44" s="12"/>
      <c r="B44" s="12"/>
      <c r="C44" s="22" t="s">
        <v>156</v>
      </c>
      <c r="D44" s="15">
        <v>3</v>
      </c>
      <c r="E44" s="12" t="s">
        <v>157</v>
      </c>
      <c r="F44" s="12">
        <v>1</v>
      </c>
      <c r="G44" s="12" t="s">
        <v>158</v>
      </c>
      <c r="H44" s="12" t="s">
        <v>158</v>
      </c>
      <c r="I44" s="12">
        <v>1</v>
      </c>
      <c r="J44" s="13" t="s">
        <v>159</v>
      </c>
      <c r="K44" s="13"/>
    </row>
    <row r="45" s="3" customFormat="1" ht="58" customHeight="1" spans="1:11">
      <c r="A45" s="12"/>
      <c r="B45" s="12"/>
      <c r="C45" s="12"/>
      <c r="D45" s="15"/>
      <c r="E45" s="12" t="s">
        <v>160</v>
      </c>
      <c r="F45" s="12">
        <v>1</v>
      </c>
      <c r="G45" s="12" t="s">
        <v>161</v>
      </c>
      <c r="H45" s="12" t="s">
        <v>161</v>
      </c>
      <c r="I45" s="12">
        <v>1</v>
      </c>
      <c r="J45" s="24" t="s">
        <v>162</v>
      </c>
      <c r="K45" s="13"/>
    </row>
    <row r="46" s="3" customFormat="1" ht="84" customHeight="1" spans="1:11">
      <c r="A46" s="12"/>
      <c r="B46" s="12"/>
      <c r="C46" s="12"/>
      <c r="D46" s="15"/>
      <c r="E46" s="22" t="s">
        <v>163</v>
      </c>
      <c r="F46" s="12">
        <v>1</v>
      </c>
      <c r="G46" s="12" t="s">
        <v>164</v>
      </c>
      <c r="H46" s="12" t="s">
        <v>165</v>
      </c>
      <c r="I46" s="12">
        <v>1</v>
      </c>
      <c r="J46" s="30" t="s">
        <v>166</v>
      </c>
      <c r="K46" s="13"/>
    </row>
    <row r="47" s="3" customFormat="1" ht="28" customHeight="1" spans="1:11">
      <c r="A47" s="12"/>
      <c r="B47" s="12"/>
      <c r="C47" s="12" t="s">
        <v>167</v>
      </c>
      <c r="D47" s="15">
        <v>5</v>
      </c>
      <c r="E47" s="12" t="s">
        <v>168</v>
      </c>
      <c r="F47" s="12">
        <v>2</v>
      </c>
      <c r="G47" s="12" t="s">
        <v>169</v>
      </c>
      <c r="H47" s="12" t="s">
        <v>170</v>
      </c>
      <c r="I47" s="12">
        <v>2</v>
      </c>
      <c r="J47" s="30" t="s">
        <v>171</v>
      </c>
      <c r="K47" s="13"/>
    </row>
    <row r="48" s="3" customFormat="1" ht="33" customHeight="1" spans="1:11">
      <c r="A48" s="12"/>
      <c r="B48" s="12"/>
      <c r="C48" s="12"/>
      <c r="D48" s="15"/>
      <c r="E48" s="22" t="s">
        <v>172</v>
      </c>
      <c r="F48" s="12">
        <v>2</v>
      </c>
      <c r="G48" s="12" t="s">
        <v>173</v>
      </c>
      <c r="H48" s="12" t="s">
        <v>174</v>
      </c>
      <c r="I48" s="12">
        <v>2</v>
      </c>
      <c r="J48" s="30" t="s">
        <v>175</v>
      </c>
      <c r="K48" s="13"/>
    </row>
    <row r="49" s="3" customFormat="1" ht="49" customHeight="1" spans="1:11">
      <c r="A49" s="12"/>
      <c r="B49" s="12"/>
      <c r="C49" s="12"/>
      <c r="D49" s="15"/>
      <c r="E49" s="12" t="s">
        <v>176</v>
      </c>
      <c r="F49" s="12">
        <v>1</v>
      </c>
      <c r="G49" s="12" t="s">
        <v>177</v>
      </c>
      <c r="H49" s="12" t="s">
        <v>178</v>
      </c>
      <c r="I49" s="12">
        <v>1</v>
      </c>
      <c r="J49" s="30" t="s">
        <v>179</v>
      </c>
      <c r="K49" s="13"/>
    </row>
    <row r="50" s="3" customFormat="1" ht="36" customHeight="1" spans="1:11">
      <c r="A50" s="12"/>
      <c r="B50" s="12"/>
      <c r="C50" s="22" t="s">
        <v>180</v>
      </c>
      <c r="D50" s="12">
        <v>13</v>
      </c>
      <c r="E50" s="22" t="s">
        <v>181</v>
      </c>
      <c r="F50" s="12">
        <v>1</v>
      </c>
      <c r="G50" s="12" t="s">
        <v>182</v>
      </c>
      <c r="H50" s="12" t="s">
        <v>182</v>
      </c>
      <c r="I50" s="12">
        <v>1</v>
      </c>
      <c r="J50" s="30" t="s">
        <v>183</v>
      </c>
      <c r="K50" s="13"/>
    </row>
    <row r="51" s="3" customFormat="1" ht="75" customHeight="1" spans="1:11">
      <c r="A51" s="12"/>
      <c r="B51" s="12"/>
      <c r="C51" s="22"/>
      <c r="D51" s="12"/>
      <c r="E51" s="12" t="s">
        <v>184</v>
      </c>
      <c r="F51" s="12">
        <v>1</v>
      </c>
      <c r="G51" s="12" t="s">
        <v>185</v>
      </c>
      <c r="H51" s="12" t="s">
        <v>186</v>
      </c>
      <c r="I51" s="12">
        <v>1</v>
      </c>
      <c r="J51" s="30" t="s">
        <v>187</v>
      </c>
      <c r="K51" s="13"/>
    </row>
    <row r="52" s="3" customFormat="1" ht="61" customHeight="1" spans="1:11">
      <c r="A52" s="12"/>
      <c r="B52" s="12"/>
      <c r="C52" s="22"/>
      <c r="D52" s="12"/>
      <c r="E52" s="12" t="s">
        <v>188</v>
      </c>
      <c r="F52" s="12">
        <v>1</v>
      </c>
      <c r="G52" s="32" t="s">
        <v>189</v>
      </c>
      <c r="H52" s="35">
        <v>0.107</v>
      </c>
      <c r="I52" s="12">
        <v>1</v>
      </c>
      <c r="J52" s="30" t="s">
        <v>190</v>
      </c>
      <c r="K52" s="13"/>
    </row>
    <row r="53" s="3" customFormat="1" ht="71" customHeight="1" spans="1:11">
      <c r="A53" s="12"/>
      <c r="B53" s="12"/>
      <c r="C53" s="22"/>
      <c r="D53" s="12"/>
      <c r="E53" s="12" t="s">
        <v>191</v>
      </c>
      <c r="F53" s="12">
        <v>1</v>
      </c>
      <c r="G53" s="12" t="s">
        <v>192</v>
      </c>
      <c r="H53" s="12" t="s">
        <v>192</v>
      </c>
      <c r="I53" s="12">
        <v>1</v>
      </c>
      <c r="J53" s="30" t="s">
        <v>193</v>
      </c>
      <c r="K53" s="13"/>
    </row>
    <row r="54" s="3" customFormat="1" ht="74" customHeight="1" spans="1:11">
      <c r="A54" s="12"/>
      <c r="B54" s="12"/>
      <c r="C54" s="22"/>
      <c r="D54" s="12"/>
      <c r="E54" s="22" t="s">
        <v>194</v>
      </c>
      <c r="F54" s="12">
        <v>1</v>
      </c>
      <c r="G54" s="12" t="s">
        <v>195</v>
      </c>
      <c r="H54" s="12" t="s">
        <v>195</v>
      </c>
      <c r="I54" s="12">
        <v>1</v>
      </c>
      <c r="J54" s="30" t="s">
        <v>196</v>
      </c>
      <c r="K54" s="13"/>
    </row>
    <row r="55" s="3" customFormat="1" ht="46" customHeight="1" spans="1:11">
      <c r="A55" s="12"/>
      <c r="B55" s="12"/>
      <c r="C55" s="22"/>
      <c r="D55" s="12"/>
      <c r="E55" s="22" t="s">
        <v>197</v>
      </c>
      <c r="F55" s="12">
        <v>1</v>
      </c>
      <c r="G55" s="12" t="s">
        <v>198</v>
      </c>
      <c r="H55" s="12" t="s">
        <v>198</v>
      </c>
      <c r="I55" s="12">
        <v>1</v>
      </c>
      <c r="J55" s="30" t="s">
        <v>199</v>
      </c>
      <c r="K55" s="13"/>
    </row>
    <row r="56" s="3" customFormat="1" ht="58" customHeight="1" spans="1:11">
      <c r="A56" s="12"/>
      <c r="B56" s="12"/>
      <c r="C56" s="22"/>
      <c r="D56" s="12"/>
      <c r="E56" s="12" t="s">
        <v>200</v>
      </c>
      <c r="F56" s="12">
        <v>1</v>
      </c>
      <c r="G56" s="32">
        <v>1</v>
      </c>
      <c r="H56" s="35">
        <v>0.9909</v>
      </c>
      <c r="I56" s="12">
        <f>ROUND(F56*H56,2)</f>
        <v>0.99</v>
      </c>
      <c r="J56" s="30" t="s">
        <v>201</v>
      </c>
      <c r="K56" s="13"/>
    </row>
    <row r="57" s="3" customFormat="1" ht="47" customHeight="1" spans="1:11">
      <c r="A57" s="12"/>
      <c r="B57" s="12"/>
      <c r="C57" s="22"/>
      <c r="D57" s="12"/>
      <c r="E57" s="22" t="s">
        <v>202</v>
      </c>
      <c r="F57" s="12">
        <v>1</v>
      </c>
      <c r="G57" s="32">
        <v>1</v>
      </c>
      <c r="H57" s="32">
        <v>1</v>
      </c>
      <c r="I57" s="12">
        <v>1</v>
      </c>
      <c r="J57" s="30" t="s">
        <v>203</v>
      </c>
      <c r="K57" s="13"/>
    </row>
    <row r="58" s="3" customFormat="1" ht="268" customHeight="1" spans="1:11">
      <c r="A58" s="12"/>
      <c r="B58" s="12"/>
      <c r="C58" s="22"/>
      <c r="D58" s="12"/>
      <c r="E58" s="22" t="s">
        <v>204</v>
      </c>
      <c r="F58" s="12">
        <v>1</v>
      </c>
      <c r="G58" s="12" t="s">
        <v>205</v>
      </c>
      <c r="H58" s="12" t="s">
        <v>206</v>
      </c>
      <c r="I58" s="12">
        <v>1</v>
      </c>
      <c r="J58" s="30" t="s">
        <v>207</v>
      </c>
      <c r="K58" s="13" t="s">
        <v>208</v>
      </c>
    </row>
    <row r="59" s="3" customFormat="1" ht="38" customHeight="1" spans="1:11">
      <c r="A59" s="21" t="s">
        <v>26</v>
      </c>
      <c r="B59" s="21" t="s">
        <v>27</v>
      </c>
      <c r="C59" s="21" t="s">
        <v>28</v>
      </c>
      <c r="D59" s="21" t="s">
        <v>27</v>
      </c>
      <c r="E59" s="21" t="s">
        <v>29</v>
      </c>
      <c r="F59" s="21" t="s">
        <v>27</v>
      </c>
      <c r="G59" s="21" t="s">
        <v>126</v>
      </c>
      <c r="H59" s="21" t="s">
        <v>127</v>
      </c>
      <c r="I59" s="21" t="s">
        <v>32</v>
      </c>
      <c r="J59" s="21" t="s">
        <v>33</v>
      </c>
      <c r="K59" s="21" t="s">
        <v>128</v>
      </c>
    </row>
    <row r="60" s="3" customFormat="1" ht="133" customHeight="1" spans="1:11">
      <c r="A60" s="22" t="s">
        <v>129</v>
      </c>
      <c r="B60" s="12">
        <v>50</v>
      </c>
      <c r="C60" s="22" t="s">
        <v>209</v>
      </c>
      <c r="D60" s="12">
        <v>13</v>
      </c>
      <c r="E60" s="22" t="s">
        <v>210</v>
      </c>
      <c r="F60" s="12">
        <v>2</v>
      </c>
      <c r="G60" s="32" t="s">
        <v>211</v>
      </c>
      <c r="H60" s="35">
        <v>0.8864</v>
      </c>
      <c r="I60" s="12">
        <v>2</v>
      </c>
      <c r="J60" s="30" t="s">
        <v>212</v>
      </c>
      <c r="K60" s="13"/>
    </row>
    <row r="61" s="3" customFormat="1" ht="160" customHeight="1" spans="1:11">
      <c r="A61" s="22"/>
      <c r="B61" s="12"/>
      <c r="C61" s="22"/>
      <c r="D61" s="12"/>
      <c r="E61" s="22" t="s">
        <v>213</v>
      </c>
      <c r="F61" s="12">
        <v>2</v>
      </c>
      <c r="G61" s="32" t="s">
        <v>214</v>
      </c>
      <c r="H61" s="35">
        <v>0.8245</v>
      </c>
      <c r="I61" s="12">
        <v>2</v>
      </c>
      <c r="J61" s="30" t="s">
        <v>215</v>
      </c>
      <c r="K61" s="13"/>
    </row>
    <row r="62" s="3" customFormat="1" ht="45" customHeight="1" spans="1:11">
      <c r="A62" s="22"/>
      <c r="B62" s="12"/>
      <c r="C62" s="12" t="s">
        <v>216</v>
      </c>
      <c r="D62" s="15">
        <v>11</v>
      </c>
      <c r="E62" s="22" t="s">
        <v>217</v>
      </c>
      <c r="F62" s="12">
        <v>2</v>
      </c>
      <c r="G62" s="24" t="s">
        <v>218</v>
      </c>
      <c r="H62" s="22" t="s">
        <v>218</v>
      </c>
      <c r="I62" s="12">
        <v>2</v>
      </c>
      <c r="J62" s="30"/>
      <c r="K62" s="13"/>
    </row>
    <row r="63" s="3" customFormat="1" ht="106" customHeight="1" spans="1:11">
      <c r="A63" s="22"/>
      <c r="B63" s="12"/>
      <c r="C63" s="12"/>
      <c r="D63" s="15"/>
      <c r="E63" s="22" t="s">
        <v>219</v>
      </c>
      <c r="F63" s="12">
        <v>1</v>
      </c>
      <c r="G63" s="12" t="s">
        <v>220</v>
      </c>
      <c r="H63" s="12" t="s">
        <v>220</v>
      </c>
      <c r="I63" s="12">
        <v>1</v>
      </c>
      <c r="J63" s="30" t="s">
        <v>221</v>
      </c>
      <c r="K63" s="13"/>
    </row>
    <row r="64" s="3" customFormat="1" ht="43" customHeight="1" spans="1:11">
      <c r="A64" s="22"/>
      <c r="B64" s="12"/>
      <c r="C64" s="12"/>
      <c r="D64" s="15"/>
      <c r="E64" s="12" t="s">
        <v>222</v>
      </c>
      <c r="F64" s="12">
        <v>1</v>
      </c>
      <c r="G64" s="32">
        <v>1</v>
      </c>
      <c r="H64" s="32">
        <v>1</v>
      </c>
      <c r="I64" s="12">
        <v>1</v>
      </c>
      <c r="J64" s="30"/>
      <c r="K64" s="13"/>
    </row>
    <row r="65" s="3" customFormat="1" ht="43" customHeight="1" spans="1:11">
      <c r="A65" s="22"/>
      <c r="B65" s="12"/>
      <c r="C65" s="12"/>
      <c r="D65" s="15"/>
      <c r="E65" s="12" t="s">
        <v>223</v>
      </c>
      <c r="F65" s="12">
        <v>1</v>
      </c>
      <c r="G65" s="32">
        <v>1</v>
      </c>
      <c r="H65" s="32">
        <v>1</v>
      </c>
      <c r="I65" s="12">
        <v>1</v>
      </c>
      <c r="J65" s="30"/>
      <c r="K65" s="13"/>
    </row>
    <row r="66" s="3" customFormat="1" ht="101" customHeight="1" spans="1:11">
      <c r="A66" s="22"/>
      <c r="B66" s="12"/>
      <c r="C66" s="12"/>
      <c r="D66" s="15"/>
      <c r="E66" s="22" t="s">
        <v>224</v>
      </c>
      <c r="F66" s="12">
        <v>1</v>
      </c>
      <c r="G66" s="12" t="s">
        <v>225</v>
      </c>
      <c r="H66" s="12" t="s">
        <v>225</v>
      </c>
      <c r="I66" s="12">
        <v>1</v>
      </c>
      <c r="J66" s="30" t="s">
        <v>226</v>
      </c>
      <c r="K66" s="13"/>
    </row>
    <row r="67" s="3" customFormat="1" ht="58" customHeight="1" spans="1:11">
      <c r="A67" s="22"/>
      <c r="B67" s="12"/>
      <c r="C67" s="12"/>
      <c r="D67" s="15"/>
      <c r="E67" s="22" t="s">
        <v>227</v>
      </c>
      <c r="F67" s="12">
        <v>1</v>
      </c>
      <c r="G67" s="12" t="s">
        <v>228</v>
      </c>
      <c r="H67" s="12" t="s">
        <v>228</v>
      </c>
      <c r="I67" s="12">
        <v>1</v>
      </c>
      <c r="J67" s="30" t="s">
        <v>229</v>
      </c>
      <c r="K67" s="13"/>
    </row>
    <row r="68" s="3" customFormat="1" ht="55" customHeight="1" spans="1:11">
      <c r="A68" s="22"/>
      <c r="B68" s="12"/>
      <c r="C68" s="12"/>
      <c r="D68" s="15"/>
      <c r="E68" s="12" t="s">
        <v>230</v>
      </c>
      <c r="F68" s="12">
        <v>1</v>
      </c>
      <c r="G68" s="12" t="s">
        <v>231</v>
      </c>
      <c r="H68" s="12" t="s">
        <v>232</v>
      </c>
      <c r="I68" s="12">
        <v>1</v>
      </c>
      <c r="J68" s="30" t="s">
        <v>233</v>
      </c>
      <c r="K68" s="13"/>
    </row>
    <row r="69" s="3" customFormat="1" ht="61" customHeight="1" spans="1:11">
      <c r="A69" s="22"/>
      <c r="B69" s="12"/>
      <c r="C69" s="12"/>
      <c r="D69" s="15"/>
      <c r="E69" s="12" t="s">
        <v>234</v>
      </c>
      <c r="F69" s="12">
        <v>1</v>
      </c>
      <c r="G69" s="12" t="s">
        <v>235</v>
      </c>
      <c r="H69" s="12" t="s">
        <v>235</v>
      </c>
      <c r="I69" s="12">
        <v>1</v>
      </c>
      <c r="J69" s="30" t="s">
        <v>236</v>
      </c>
      <c r="K69" s="13"/>
    </row>
    <row r="70" s="3" customFormat="1" ht="116" customHeight="1" spans="1:11">
      <c r="A70" s="22"/>
      <c r="B70" s="12"/>
      <c r="C70" s="12"/>
      <c r="D70" s="15"/>
      <c r="E70" s="22" t="s">
        <v>237</v>
      </c>
      <c r="F70" s="12">
        <v>1</v>
      </c>
      <c r="G70" s="12" t="s">
        <v>238</v>
      </c>
      <c r="H70" s="12" t="s">
        <v>239</v>
      </c>
      <c r="I70" s="12">
        <v>1</v>
      </c>
      <c r="J70" s="30" t="s">
        <v>240</v>
      </c>
      <c r="K70" s="13"/>
    </row>
    <row r="71" s="3" customFormat="1" ht="45" customHeight="1" spans="1:11">
      <c r="A71" s="22"/>
      <c r="B71" s="12"/>
      <c r="C71" s="12"/>
      <c r="D71" s="15"/>
      <c r="E71" s="12" t="s">
        <v>241</v>
      </c>
      <c r="F71" s="12">
        <v>1</v>
      </c>
      <c r="G71" s="32" t="s">
        <v>242</v>
      </c>
      <c r="H71" s="12" t="s">
        <v>242</v>
      </c>
      <c r="I71" s="12">
        <v>1</v>
      </c>
      <c r="J71" s="13" t="s">
        <v>243</v>
      </c>
      <c r="K71" s="13"/>
    </row>
    <row r="72" s="3" customFormat="1" ht="53" customHeight="1" spans="1:11">
      <c r="A72" s="22"/>
      <c r="B72" s="12"/>
      <c r="C72" s="12" t="s">
        <v>244</v>
      </c>
      <c r="D72" s="15">
        <v>7</v>
      </c>
      <c r="E72" s="12" t="s">
        <v>245</v>
      </c>
      <c r="F72" s="12">
        <v>1</v>
      </c>
      <c r="G72" s="32">
        <v>1</v>
      </c>
      <c r="H72" s="32">
        <v>1</v>
      </c>
      <c r="I72" s="12">
        <v>1</v>
      </c>
      <c r="J72" s="30" t="s">
        <v>246</v>
      </c>
      <c r="K72" s="13"/>
    </row>
    <row r="73" s="3" customFormat="1" ht="46" customHeight="1" spans="1:11">
      <c r="A73" s="22"/>
      <c r="B73" s="12"/>
      <c r="C73" s="12"/>
      <c r="D73" s="15"/>
      <c r="E73" s="12" t="s">
        <v>247</v>
      </c>
      <c r="F73" s="12">
        <v>1</v>
      </c>
      <c r="G73" s="12" t="s">
        <v>248</v>
      </c>
      <c r="H73" s="12" t="s">
        <v>248</v>
      </c>
      <c r="I73" s="12">
        <v>1</v>
      </c>
      <c r="J73" s="30" t="s">
        <v>249</v>
      </c>
      <c r="K73" s="13"/>
    </row>
    <row r="74" s="3" customFormat="1" ht="80" customHeight="1" spans="1:11">
      <c r="A74" s="22"/>
      <c r="B74" s="12"/>
      <c r="C74" s="12"/>
      <c r="D74" s="15"/>
      <c r="E74" s="22" t="s">
        <v>250</v>
      </c>
      <c r="F74" s="12">
        <v>1</v>
      </c>
      <c r="G74" s="12" t="s">
        <v>251</v>
      </c>
      <c r="H74" s="35">
        <v>0.9175</v>
      </c>
      <c r="I74" s="12">
        <v>1</v>
      </c>
      <c r="J74" s="30" t="s">
        <v>252</v>
      </c>
      <c r="K74" s="13"/>
    </row>
    <row r="75" s="3" customFormat="1" ht="46" customHeight="1" spans="1:11">
      <c r="A75" s="22"/>
      <c r="B75" s="12"/>
      <c r="C75" s="12"/>
      <c r="D75" s="15"/>
      <c r="E75" s="12" t="s">
        <v>253</v>
      </c>
      <c r="F75" s="12">
        <v>1</v>
      </c>
      <c r="G75" s="12" t="s">
        <v>254</v>
      </c>
      <c r="H75" s="12" t="s">
        <v>254</v>
      </c>
      <c r="I75" s="12">
        <v>1</v>
      </c>
      <c r="J75" s="30" t="s">
        <v>255</v>
      </c>
      <c r="K75" s="13"/>
    </row>
    <row r="76" s="3" customFormat="1" ht="46" customHeight="1" spans="1:11">
      <c r="A76" s="22"/>
      <c r="B76" s="12"/>
      <c r="C76" s="12"/>
      <c r="D76" s="15"/>
      <c r="E76" s="22" t="s">
        <v>256</v>
      </c>
      <c r="F76" s="12">
        <v>1</v>
      </c>
      <c r="G76" s="32">
        <v>1</v>
      </c>
      <c r="H76" s="32">
        <v>1</v>
      </c>
      <c r="I76" s="12">
        <v>1</v>
      </c>
      <c r="J76" s="30" t="s">
        <v>257</v>
      </c>
      <c r="K76" s="13"/>
    </row>
    <row r="77" s="3" customFormat="1" ht="93" customHeight="1" spans="1:11">
      <c r="A77" s="22"/>
      <c r="B77" s="12"/>
      <c r="C77" s="12"/>
      <c r="D77" s="15"/>
      <c r="E77" s="12" t="s">
        <v>258</v>
      </c>
      <c r="F77" s="12">
        <v>1</v>
      </c>
      <c r="G77" s="32">
        <v>1</v>
      </c>
      <c r="H77" s="32">
        <v>1</v>
      </c>
      <c r="I77" s="12">
        <v>1</v>
      </c>
      <c r="J77" s="30" t="s">
        <v>259</v>
      </c>
      <c r="K77" s="13"/>
    </row>
    <row r="78" s="3" customFormat="1" ht="145" customHeight="1" spans="1:11">
      <c r="A78" s="22"/>
      <c r="B78" s="12"/>
      <c r="C78" s="12"/>
      <c r="D78" s="15"/>
      <c r="E78" s="22" t="s">
        <v>260</v>
      </c>
      <c r="F78" s="12">
        <v>1</v>
      </c>
      <c r="G78" s="32" t="s">
        <v>261</v>
      </c>
      <c r="H78" s="35">
        <v>0.9334</v>
      </c>
      <c r="I78" s="12">
        <v>1</v>
      </c>
      <c r="J78" s="30" t="s">
        <v>262</v>
      </c>
      <c r="K78" s="13"/>
    </row>
    <row r="79" s="3" customFormat="1" ht="38" customHeight="1" spans="1:11">
      <c r="A79" s="21" t="s">
        <v>26</v>
      </c>
      <c r="B79" s="21" t="s">
        <v>27</v>
      </c>
      <c r="C79" s="21" t="s">
        <v>28</v>
      </c>
      <c r="D79" s="21" t="s">
        <v>27</v>
      </c>
      <c r="E79" s="21" t="s">
        <v>29</v>
      </c>
      <c r="F79" s="21" t="s">
        <v>27</v>
      </c>
      <c r="G79" s="21" t="s">
        <v>126</v>
      </c>
      <c r="H79" s="21" t="s">
        <v>127</v>
      </c>
      <c r="I79" s="21" t="s">
        <v>32</v>
      </c>
      <c r="J79" s="21" t="s">
        <v>33</v>
      </c>
      <c r="K79" s="21" t="s">
        <v>128</v>
      </c>
    </row>
    <row r="80" s="3" customFormat="1" ht="93" customHeight="1" spans="1:11">
      <c r="A80" s="47" t="s">
        <v>129</v>
      </c>
      <c r="B80" s="25">
        <v>50</v>
      </c>
      <c r="C80" s="48" t="s">
        <v>263</v>
      </c>
      <c r="D80" s="49">
        <v>4</v>
      </c>
      <c r="E80" s="22" t="s">
        <v>264</v>
      </c>
      <c r="F80" s="12">
        <v>1</v>
      </c>
      <c r="G80" s="12" t="s">
        <v>265</v>
      </c>
      <c r="H80" s="12" t="s">
        <v>265</v>
      </c>
      <c r="I80" s="12">
        <v>1</v>
      </c>
      <c r="J80" s="30" t="s">
        <v>266</v>
      </c>
      <c r="K80" s="13"/>
    </row>
    <row r="81" s="3" customFormat="1" ht="151" customHeight="1" spans="1:11">
      <c r="A81" s="25"/>
      <c r="B81" s="25"/>
      <c r="C81" s="12"/>
      <c r="D81" s="49"/>
      <c r="E81" s="12" t="s">
        <v>267</v>
      </c>
      <c r="F81" s="12">
        <v>1</v>
      </c>
      <c r="G81" s="12" t="s">
        <v>268</v>
      </c>
      <c r="H81" s="12" t="s">
        <v>269</v>
      </c>
      <c r="I81" s="12">
        <v>1</v>
      </c>
      <c r="J81" s="28" t="s">
        <v>270</v>
      </c>
      <c r="K81" s="13"/>
    </row>
    <row r="82" s="3" customFormat="1" ht="37" customHeight="1" spans="1:11">
      <c r="A82" s="25"/>
      <c r="B82" s="25"/>
      <c r="C82" s="12"/>
      <c r="D82" s="49"/>
      <c r="E82" s="12" t="s">
        <v>271</v>
      </c>
      <c r="F82" s="12">
        <v>1</v>
      </c>
      <c r="G82" s="12" t="s">
        <v>272</v>
      </c>
      <c r="H82" s="12" t="s">
        <v>272</v>
      </c>
      <c r="I82" s="12">
        <v>1</v>
      </c>
      <c r="J82" s="30" t="s">
        <v>273</v>
      </c>
      <c r="K82" s="13"/>
    </row>
    <row r="83" s="3" customFormat="1" ht="54" customHeight="1" spans="1:11">
      <c r="A83" s="29"/>
      <c r="B83" s="29"/>
      <c r="C83" s="12"/>
      <c r="D83" s="50"/>
      <c r="E83" s="22" t="s">
        <v>274</v>
      </c>
      <c r="F83" s="12">
        <v>1</v>
      </c>
      <c r="G83" s="12" t="s">
        <v>275</v>
      </c>
      <c r="H83" s="12" t="s">
        <v>275</v>
      </c>
      <c r="I83" s="12">
        <v>1</v>
      </c>
      <c r="J83" s="30" t="s">
        <v>276</v>
      </c>
      <c r="K83" s="13"/>
    </row>
    <row r="84" s="3" customFormat="1" ht="118" customHeight="1" spans="1:11">
      <c r="A84" s="22" t="s">
        <v>277</v>
      </c>
      <c r="B84" s="23">
        <v>5</v>
      </c>
      <c r="C84" s="22" t="s">
        <v>278</v>
      </c>
      <c r="D84" s="51">
        <v>5</v>
      </c>
      <c r="E84" s="22" t="s">
        <v>279</v>
      </c>
      <c r="F84" s="12">
        <v>5</v>
      </c>
      <c r="G84" s="28" t="s">
        <v>280</v>
      </c>
      <c r="H84" s="30" t="s">
        <v>281</v>
      </c>
      <c r="I84" s="12">
        <v>5</v>
      </c>
      <c r="J84" s="30" t="s">
        <v>282</v>
      </c>
      <c r="K84" s="24" t="s">
        <v>65</v>
      </c>
    </row>
    <row r="85" s="3" customFormat="1" ht="34" customHeight="1" spans="1:11">
      <c r="A85" s="21" t="s">
        <v>283</v>
      </c>
      <c r="B85" s="21">
        <v>100</v>
      </c>
      <c r="C85" s="37"/>
      <c r="D85" s="52"/>
      <c r="E85" s="52"/>
      <c r="F85" s="52"/>
      <c r="G85" s="52"/>
      <c r="H85" s="38"/>
      <c r="I85" s="21">
        <f>SUM(I15:I84)</f>
        <v>95.64</v>
      </c>
      <c r="J85" s="53"/>
      <c r="K85" s="54"/>
    </row>
    <row r="86" ht="19" customHeight="1" spans="1:11">
      <c r="A86" s="6"/>
      <c r="B86" s="6"/>
      <c r="C86" s="6"/>
      <c r="D86" s="6"/>
      <c r="E86" s="6"/>
      <c r="F86" s="6"/>
      <c r="G86" s="6"/>
      <c r="H86" s="6"/>
      <c r="K86" s="6"/>
    </row>
  </sheetData>
  <mergeCells count="65">
    <mergeCell ref="A1:C1"/>
    <mergeCell ref="A2:K2"/>
    <mergeCell ref="G3:H3"/>
    <mergeCell ref="A4:K4"/>
    <mergeCell ref="B5:D5"/>
    <mergeCell ref="E5:J5"/>
    <mergeCell ref="J6:K6"/>
    <mergeCell ref="C9:F9"/>
    <mergeCell ref="G9:H9"/>
    <mergeCell ref="I9:J9"/>
    <mergeCell ref="C10:D10"/>
    <mergeCell ref="E10:F10"/>
    <mergeCell ref="C11:D11"/>
    <mergeCell ref="E11:F11"/>
    <mergeCell ref="C12:D12"/>
    <mergeCell ref="E12:F12"/>
    <mergeCell ref="C13:D13"/>
    <mergeCell ref="E13:F13"/>
    <mergeCell ref="C85:H85"/>
    <mergeCell ref="A86:K86"/>
    <mergeCell ref="A6:A8"/>
    <mergeCell ref="A9:A13"/>
    <mergeCell ref="A15:A24"/>
    <mergeCell ref="A26:A35"/>
    <mergeCell ref="A37:A58"/>
    <mergeCell ref="A60:A78"/>
    <mergeCell ref="A80:A83"/>
    <mergeCell ref="B15:B24"/>
    <mergeCell ref="B26:B35"/>
    <mergeCell ref="B37:B58"/>
    <mergeCell ref="B60:B78"/>
    <mergeCell ref="B80:B83"/>
    <mergeCell ref="C15:C20"/>
    <mergeCell ref="C21:C22"/>
    <mergeCell ref="C23:C24"/>
    <mergeCell ref="C26:C28"/>
    <mergeCell ref="C29:C35"/>
    <mergeCell ref="C37:C41"/>
    <mergeCell ref="C42:C43"/>
    <mergeCell ref="C44:C46"/>
    <mergeCell ref="C47:C49"/>
    <mergeCell ref="C50:C58"/>
    <mergeCell ref="C60:C61"/>
    <mergeCell ref="C62:C71"/>
    <mergeCell ref="C72:C78"/>
    <mergeCell ref="C80:C83"/>
    <mergeCell ref="D15:D20"/>
    <mergeCell ref="D21:D22"/>
    <mergeCell ref="D23:D24"/>
    <mergeCell ref="D26:D28"/>
    <mergeCell ref="D29:D35"/>
    <mergeCell ref="D37:D41"/>
    <mergeCell ref="D42:D43"/>
    <mergeCell ref="D44:D46"/>
    <mergeCell ref="D47:D49"/>
    <mergeCell ref="D50:D58"/>
    <mergeCell ref="D60:D61"/>
    <mergeCell ref="D62:D71"/>
    <mergeCell ref="D72:D78"/>
    <mergeCell ref="D80:D83"/>
    <mergeCell ref="G6:G8"/>
    <mergeCell ref="K9:K13"/>
    <mergeCell ref="B6:F8"/>
    <mergeCell ref="H6:I8"/>
    <mergeCell ref="J7:K8"/>
  </mergeCells>
  <printOptions horizontalCentered="1"/>
  <pageMargins left="0.196527777777778" right="0.196527777777778" top="0.786805555555556" bottom="0.60625" header="0.354166666666667" footer="0.196527777777778"/>
  <pageSetup paperSize="9" scale="50" fitToHeight="0" orientation="portrait" horizontalDpi="600"/>
  <headerFooter/>
  <rowBreaks count="4" manualBreakCount="4">
    <brk id="24" max="10" man="1"/>
    <brk id="35" max="16383" man="1"/>
    <brk id="58" max="10" man="1"/>
    <brk id="78"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 (ARM)</Application>
  <HeadingPairs>
    <vt:vector size="2" baseType="variant">
      <vt:variant>
        <vt:lpstr>工作表</vt:lpstr>
      </vt:variant>
      <vt:variant>
        <vt:i4>1</vt:i4>
      </vt:variant>
    </vt:vector>
  </HeadingPairs>
  <TitlesOfParts>
    <vt:vector size="1" baseType="lpstr">
      <vt:lpstr>有专项资金部门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WPS_1655686822</cp:lastModifiedBy>
  <dcterms:created xsi:type="dcterms:W3CDTF">2006-09-16T00:00:00Z</dcterms:created>
  <dcterms:modified xsi:type="dcterms:W3CDTF">2025-02-24T03:00:36Z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F1C005E7CE414464A07E54A6C244A47F</vt:lpwstr>
  </property>
</Properties>
</file>