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6" firstSheet="2" activeTab="2"/>
  </bookViews>
  <sheets>
    <sheet name="附件-1" sheetId="1" state="hidden" r:id="rId1"/>
    <sheet name="附件1" sheetId="11" state="hidden" r:id="rId2"/>
    <sheet name="附件2" sheetId="6" r:id="rId3"/>
  </sheets>
  <definedNames>
    <definedName name="_xlnm._FilterDatabase" localSheetId="2" hidden="1">附件2!$A$4:$N$209</definedName>
    <definedName name="_xlnm.Print_Titles" localSheetId="2">附件2!$1:$4</definedName>
    <definedName name="_xlnm.Print_Titles" localSheetId="1">附件1!$5:$6</definedName>
  </definedNames>
  <calcPr calcId="144525"/>
</workbook>
</file>

<file path=xl/sharedStrings.xml><?xml version="1.0" encoding="utf-8"?>
<sst xmlns="http://schemas.openxmlformats.org/spreadsheetml/2006/main" count="552" uniqueCount="314">
  <si>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：</t>
    </r>
  </si>
  <si>
    <t>广州市南沙区政策性岭南水果保险承保汇总表</t>
  </si>
  <si>
    <r>
      <rPr>
        <sz val="11"/>
        <color rgb="FF000000"/>
        <rFont val="宋体"/>
        <charset val="134"/>
      </rPr>
      <t>申报季度：</t>
    </r>
    <r>
      <rPr>
        <u/>
        <sz val="11"/>
        <color rgb="FF000000"/>
        <rFont val="Times New Roman"/>
        <charset val="134"/>
      </rPr>
      <t xml:space="preserve">2024 </t>
    </r>
    <r>
      <rPr>
        <sz val="11"/>
        <color rgb="FF000000"/>
        <rFont val="宋体"/>
        <charset val="134"/>
      </rPr>
      <t>年第</t>
    </r>
    <r>
      <rPr>
        <sz val="11"/>
        <color rgb="FF000000"/>
        <rFont val="Times New Roman"/>
        <charset val="134"/>
      </rPr>
      <t xml:space="preserve"> </t>
    </r>
    <r>
      <rPr>
        <u/>
        <sz val="11"/>
        <color rgb="FF000000"/>
        <rFont val="Times New Roman"/>
        <charset val="134"/>
      </rPr>
      <t xml:space="preserve">  1   </t>
    </r>
    <r>
      <rPr>
        <u/>
        <sz val="11"/>
        <color rgb="FF000000"/>
        <rFont val="宋体"/>
        <charset val="134"/>
      </rPr>
      <t>季度</t>
    </r>
    <r>
      <rPr>
        <sz val="11"/>
        <color rgb="FF000000"/>
        <rFont val="宋体"/>
        <charset val="134"/>
      </rPr>
      <t>；</t>
    </r>
  </si>
  <si>
    <r>
      <rPr>
        <sz val="11"/>
        <rFont val="宋体"/>
        <charset val="134"/>
      </rPr>
      <t>承保总户次：</t>
    </r>
    <r>
      <rPr>
        <u/>
        <sz val="11"/>
        <rFont val="Times New Roman"/>
        <charset val="134"/>
      </rPr>
      <t xml:space="preserve">  1</t>
    </r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</si>
  <si>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</si>
  <si>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行政区域</t>
    </r>
  </si>
  <si>
    <r>
      <rPr>
        <sz val="11"/>
        <rFont val="宋体"/>
        <charset val="134"/>
      </rPr>
      <t>保险品种</t>
    </r>
  </si>
  <si>
    <r>
      <rPr>
        <sz val="11"/>
        <rFont val="宋体"/>
        <charset val="134"/>
      </rPr>
      <t>本季承保数量</t>
    </r>
  </si>
  <si>
    <r>
      <rPr>
        <sz val="11"/>
        <rFont val="宋体"/>
        <charset val="134"/>
      </rPr>
      <t>本季投保
总金额（元）</t>
    </r>
  </si>
  <si>
    <r>
      <rPr>
        <sz val="11"/>
        <rFont val="宋体"/>
        <charset val="134"/>
      </rPr>
      <t>本季投保
总保费（元）</t>
    </r>
  </si>
  <si>
    <t>市级财政补贴</t>
  </si>
  <si>
    <r>
      <rPr>
        <sz val="10"/>
        <rFont val="宋体"/>
        <charset val="134"/>
      </rPr>
      <t>区级财政补贴</t>
    </r>
  </si>
  <si>
    <r>
      <rPr>
        <sz val="10"/>
        <rFont val="宋体"/>
        <charset val="134"/>
      </rPr>
      <t>镇级财政补贴</t>
    </r>
  </si>
  <si>
    <r>
      <rPr>
        <sz val="10"/>
        <rFont val="宋体"/>
        <charset val="134"/>
      </rPr>
      <t>补贴
比例</t>
    </r>
  </si>
  <si>
    <r>
      <rPr>
        <sz val="10"/>
        <rFont val="宋体"/>
        <charset val="134"/>
      </rPr>
      <t>补贴
金额
（元）</t>
    </r>
  </si>
  <si>
    <r>
      <rPr>
        <sz val="11"/>
        <color indexed="8"/>
        <rFont val="宋体"/>
        <charset val="134"/>
      </rPr>
      <t>南沙区</t>
    </r>
  </si>
  <si>
    <r>
      <rPr>
        <sz val="11"/>
        <color indexed="8"/>
        <rFont val="宋体"/>
        <charset val="134"/>
      </rPr>
      <t>水产养殖</t>
    </r>
  </si>
  <si>
    <t>/</t>
  </si>
  <si>
    <r>
      <rPr>
        <sz val="11"/>
        <color indexed="8"/>
        <rFont val="宋体"/>
        <charset val="134"/>
      </rPr>
      <t>岭南水果</t>
    </r>
  </si>
  <si>
    <t>100亩</t>
  </si>
  <si>
    <r>
      <rPr>
        <sz val="11"/>
        <color indexed="8"/>
        <rFont val="宋体"/>
        <charset val="134"/>
      </rPr>
      <t>虾蟹气象指数</t>
    </r>
  </si>
  <si>
    <r>
      <rPr>
        <b/>
        <sz val="11"/>
        <color indexed="8"/>
        <rFont val="宋体"/>
        <charset val="134"/>
      </rPr>
      <t>合计</t>
    </r>
  </si>
  <si>
    <t>附件1：</t>
  </si>
  <si>
    <r>
      <rPr>
        <sz val="11"/>
        <color rgb="FF000000"/>
        <rFont val="宋体"/>
        <charset val="134"/>
      </rPr>
      <t>申报季度：</t>
    </r>
    <r>
      <rPr>
        <u/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年第</t>
    </r>
    <r>
      <rPr>
        <sz val="11"/>
        <color rgb="FF000000"/>
        <rFont val="Times New Roman"/>
        <charset val="134"/>
      </rPr>
      <t xml:space="preserve"> 2 </t>
    </r>
    <r>
      <rPr>
        <u/>
        <sz val="11"/>
        <color rgb="FF000000"/>
        <rFont val="宋体"/>
        <charset val="134"/>
      </rPr>
      <t>季度</t>
    </r>
    <r>
      <rPr>
        <sz val="11"/>
        <color rgb="FF000000"/>
        <rFont val="宋体"/>
        <charset val="134"/>
      </rPr>
      <t>；</t>
    </r>
  </si>
  <si>
    <r>
      <rPr>
        <sz val="11"/>
        <rFont val="宋体"/>
        <charset val="134"/>
      </rPr>
      <t>承保总户次：</t>
    </r>
    <r>
      <rPr>
        <u/>
        <sz val="11"/>
        <rFont val="Times New Roman"/>
        <charset val="134"/>
      </rPr>
      <t xml:space="preserve"> 3175</t>
    </r>
  </si>
  <si>
    <r>
      <rPr>
        <sz val="11"/>
        <rFont val="宋体"/>
        <charset val="134"/>
      </rPr>
      <t>单位：元</t>
    </r>
  </si>
  <si>
    <r>
      <rPr>
        <sz val="11"/>
        <rFont val="宋体"/>
        <charset val="134"/>
      </rPr>
      <t>所属镇街</t>
    </r>
  </si>
  <si>
    <r>
      <rPr>
        <sz val="11"/>
        <rFont val="宋体"/>
        <charset val="134"/>
      </rPr>
      <t>本季承保数量（亩）</t>
    </r>
  </si>
  <si>
    <r>
      <rPr>
        <sz val="11"/>
        <rFont val="宋体"/>
        <charset val="134"/>
      </rPr>
      <t>本季投保
总金额</t>
    </r>
  </si>
  <si>
    <t>本季投保
总保费</t>
  </si>
  <si>
    <t>省级财政补贴</t>
  </si>
  <si>
    <r>
      <rPr>
        <sz val="10"/>
        <rFont val="宋体"/>
        <charset val="134"/>
      </rPr>
      <t>补贴
金额</t>
    </r>
  </si>
  <si>
    <t>大岗镇</t>
  </si>
  <si>
    <t>东涌镇</t>
  </si>
  <si>
    <t>横沥镇</t>
  </si>
  <si>
    <t>榄核镇</t>
  </si>
  <si>
    <t>南沙街</t>
  </si>
  <si>
    <t>万顷沙镇</t>
  </si>
  <si>
    <t>珠江街</t>
  </si>
  <si>
    <t>附件2</t>
  </si>
  <si>
    <r>
      <t>广州市南沙区政策性</t>
    </r>
    <r>
      <rPr>
        <b/>
        <sz val="20"/>
        <color theme="1"/>
        <rFont val="Times New Roman"/>
        <charset val="134"/>
      </rPr>
      <t xml:space="preserve"> </t>
    </r>
    <r>
      <rPr>
        <b/>
        <sz val="20"/>
        <color theme="1"/>
        <rFont val="宋体"/>
        <charset val="134"/>
      </rPr>
      <t>岭南水果</t>
    </r>
    <r>
      <rPr>
        <b/>
        <sz val="20"/>
        <color theme="1"/>
        <rFont val="Times New Roman"/>
        <charset val="134"/>
      </rPr>
      <t xml:space="preserve"> </t>
    </r>
    <r>
      <rPr>
        <b/>
        <sz val="20"/>
        <color theme="1"/>
        <rFont val="宋体"/>
        <charset val="134"/>
      </rPr>
      <t>保险承保明细表</t>
    </r>
  </si>
  <si>
    <r>
      <rPr>
        <sz val="11"/>
        <color theme="1"/>
        <rFont val="宋体"/>
        <charset val="134"/>
      </rPr>
      <t>保险公司名称：中国人民财产保险股份有限公司广州市南沙支公司</t>
    </r>
  </si>
  <si>
    <r>
      <rPr>
        <sz val="11"/>
        <color theme="1"/>
        <rFont val="宋体"/>
        <charset val="134"/>
      </rPr>
      <t>承保期间：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年4月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宋体"/>
        <charset val="134"/>
      </rPr>
      <t>年6月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日</t>
    </r>
  </si>
  <si>
    <t>序号</t>
  </si>
  <si>
    <t>被保险人</t>
  </si>
  <si>
    <t>保险单号</t>
  </si>
  <si>
    <t>标的名称</t>
  </si>
  <si>
    <t>保险数量
（亩）</t>
  </si>
  <si>
    <t>标的种养地点</t>
  </si>
  <si>
    <t>保险起始日</t>
  </si>
  <si>
    <t>保险终止日</t>
  </si>
  <si>
    <t>保险金额（元）</t>
  </si>
  <si>
    <t>总保费（元）</t>
  </si>
  <si>
    <t>省级补贴金额（元）</t>
  </si>
  <si>
    <t>市级补贴金额（元）</t>
  </si>
  <si>
    <t>区级补贴
金额（元）</t>
  </si>
  <si>
    <t>吴国文等2户</t>
  </si>
  <si>
    <t>PH1J20244401N000000284</t>
  </si>
  <si>
    <t>黄皮</t>
  </si>
  <si>
    <t>大岗镇
中埠村</t>
  </si>
  <si>
    <t>凤眼果</t>
  </si>
  <si>
    <t>林兆明等14户</t>
  </si>
  <si>
    <t>PH1J20244401N000000282</t>
  </si>
  <si>
    <t>香蕉</t>
  </si>
  <si>
    <t>番木瓜</t>
  </si>
  <si>
    <t>番石榴</t>
  </si>
  <si>
    <t>何健辉等6户</t>
  </si>
  <si>
    <t>PH1J20244401N000000301</t>
  </si>
  <si>
    <t>大岗镇
新围村</t>
  </si>
  <si>
    <t>柠檬</t>
  </si>
  <si>
    <t>杨务本等3户</t>
  </si>
  <si>
    <t>PH1J20244401N000000300</t>
  </si>
  <si>
    <t>大岗镇
南村坊村</t>
  </si>
  <si>
    <t>黄荣海等7户</t>
  </si>
  <si>
    <t>PH1J20244401N000000302</t>
  </si>
  <si>
    <t>大岗镇
庙青村</t>
  </si>
  <si>
    <t>麦锦荣等29户</t>
  </si>
  <si>
    <t>PH1J20244401N000000305</t>
  </si>
  <si>
    <t>大岗镇
南顺二村</t>
  </si>
  <si>
    <t>荔枝</t>
  </si>
  <si>
    <t>三华李</t>
  </si>
  <si>
    <t>龙眼</t>
  </si>
  <si>
    <t>陈志明</t>
  </si>
  <si>
    <t>PH1J20244401N000000314</t>
  </si>
  <si>
    <t>大岗镇
庙贝村</t>
  </si>
  <si>
    <t>袁卫珍</t>
  </si>
  <si>
    <t>PH1J20244401N000000309</t>
  </si>
  <si>
    <t>王锦文</t>
  </si>
  <si>
    <t>PH1J20244401N000000315</t>
  </si>
  <si>
    <t>大岗镇
新沙村</t>
  </si>
  <si>
    <t>冯泽文等17户</t>
  </si>
  <si>
    <t>PH1J20244401N000000319</t>
  </si>
  <si>
    <t>葡萄</t>
  </si>
  <si>
    <t>无花果</t>
  </si>
  <si>
    <t>梁鉴波等20户</t>
  </si>
  <si>
    <t>PH1J20244401N000000318</t>
  </si>
  <si>
    <t>大岗镇
灵山村</t>
  </si>
  <si>
    <t>火龙果</t>
  </si>
  <si>
    <t>柑桔</t>
  </si>
  <si>
    <t>黄松新等16户</t>
  </si>
  <si>
    <t>PH1J20244401N000000317</t>
  </si>
  <si>
    <t>大岗镇
南顺一村</t>
  </si>
  <si>
    <t>广州安然农业有限公司</t>
  </si>
  <si>
    <t>PH1J20244401N000000316</t>
  </si>
  <si>
    <t>皇帝柑</t>
  </si>
  <si>
    <t>日本橙</t>
  </si>
  <si>
    <t>沃柑</t>
  </si>
  <si>
    <t>黄晶果</t>
  </si>
  <si>
    <t>莲雾</t>
  </si>
  <si>
    <t>耀棠仙果</t>
  </si>
  <si>
    <t>冰淇淋柿子</t>
  </si>
  <si>
    <t>香水柠檬</t>
  </si>
  <si>
    <t>杨梅</t>
  </si>
  <si>
    <t>沙田柚</t>
  </si>
  <si>
    <t>释迦</t>
  </si>
  <si>
    <t>芒果</t>
  </si>
  <si>
    <t>嘉宝果</t>
  </si>
  <si>
    <t>钦蜜百香果</t>
  </si>
  <si>
    <t>榴莲蜜</t>
  </si>
  <si>
    <t>金蛋金柑</t>
  </si>
  <si>
    <t>巴西樱桃</t>
  </si>
  <si>
    <t>枇杷</t>
  </si>
  <si>
    <t>梁桂泉等337户</t>
  </si>
  <si>
    <t>PH1J20244401N000000311</t>
  </si>
  <si>
    <t>何锦原等192户</t>
  </si>
  <si>
    <t>PH1J20244401N000000313</t>
  </si>
  <si>
    <t>大岗镇
高沙村</t>
  </si>
  <si>
    <t>橙</t>
  </si>
  <si>
    <t>陈伟志</t>
  </si>
  <si>
    <t>PH1J20244401N000000331</t>
  </si>
  <si>
    <t>大岗镇
东隆村</t>
  </si>
  <si>
    <t>何玉恒等66户</t>
  </si>
  <si>
    <t>PH1J20244401N000000330</t>
  </si>
  <si>
    <t>柑</t>
  </si>
  <si>
    <t>邓荣辉</t>
  </si>
  <si>
    <t>PH1J20244401N000000227</t>
  </si>
  <si>
    <t>东涌镇
东导村</t>
  </si>
  <si>
    <t>钟少芳</t>
  </si>
  <si>
    <t>PH1J20244401N000000226</t>
  </si>
  <si>
    <t>东涌镇
大稳村</t>
  </si>
  <si>
    <t>郭幸昌等14户</t>
  </si>
  <si>
    <t>PH1J20244401N000000250</t>
  </si>
  <si>
    <t>东涌镇
长莫村</t>
  </si>
  <si>
    <t>黎锦波等4户</t>
  </si>
  <si>
    <t>PH1J20244401N000000252</t>
  </si>
  <si>
    <t>东涌镇
鱼窝头村</t>
  </si>
  <si>
    <t>黎钜滔等15户</t>
  </si>
  <si>
    <t>PH1J20244401N000000253</t>
  </si>
  <si>
    <t>东涌镇
东涌村</t>
  </si>
  <si>
    <t>梁秋萍等5户</t>
  </si>
  <si>
    <t>PH1J20244401N000000254</t>
  </si>
  <si>
    <t>东涌镇
大同村</t>
  </si>
  <si>
    <t>王建华等8户</t>
  </si>
  <si>
    <t>PH1J20244401N000000256</t>
  </si>
  <si>
    <t>东涌镇
官坦村</t>
  </si>
  <si>
    <t>梁耀坤等6户</t>
  </si>
  <si>
    <t>PH1J20244401N000000261</t>
  </si>
  <si>
    <t>东涌镇
南涌村</t>
  </si>
  <si>
    <t>冯伟成等4户</t>
  </si>
  <si>
    <t>PH1J20244401N000000263</t>
  </si>
  <si>
    <t>东涌镇
万洲村</t>
  </si>
  <si>
    <t>梁锡泉等3户</t>
  </si>
  <si>
    <t>PH1J20244401N000000271</t>
  </si>
  <si>
    <t>东涌镇
细沥村</t>
  </si>
  <si>
    <t>冯鉴全等3户</t>
  </si>
  <si>
    <t>PH1J20244401N000000272</t>
  </si>
  <si>
    <t>东涌镇
太石村</t>
  </si>
  <si>
    <t>周秀仔等21户</t>
  </si>
  <si>
    <t>PH1J20244401N000000273</t>
  </si>
  <si>
    <t>东涌镇
石基村</t>
  </si>
  <si>
    <t>梁柏泉</t>
  </si>
  <si>
    <t>PH1J20244401N000000260</t>
  </si>
  <si>
    <t>陈灿辉</t>
  </si>
  <si>
    <t>PH1J20244401N000000156</t>
  </si>
  <si>
    <t>横沥镇
冯马一村</t>
  </si>
  <si>
    <t>陈润冰</t>
  </si>
  <si>
    <t>PH1J20244401N000000158</t>
  </si>
  <si>
    <t>横沥镇
群结村</t>
  </si>
  <si>
    <t>冯伟明等34户</t>
  </si>
  <si>
    <t>PH1J20244401N000000257</t>
  </si>
  <si>
    <t>横沥镇
冯马二村</t>
  </si>
  <si>
    <t>谢玉珍等23户</t>
  </si>
  <si>
    <t>PH1J20244401N000000293</t>
  </si>
  <si>
    <t>杜正仕等7户</t>
  </si>
  <si>
    <t>PH1J20244401N000000258</t>
  </si>
  <si>
    <t>横沥镇
新村村</t>
  </si>
  <si>
    <t>郭锡龙等15户</t>
  </si>
  <si>
    <t>PH1J20244401N000000297</t>
  </si>
  <si>
    <t>王炳洪</t>
  </si>
  <si>
    <t>PH1J20244401N000000295</t>
  </si>
  <si>
    <t>黄有根等26户</t>
  </si>
  <si>
    <t>PH1J20244401N000000332</t>
  </si>
  <si>
    <t>横沥镇
前进村</t>
  </si>
  <si>
    <t>黄思浩等9户</t>
  </si>
  <si>
    <t>PH1J20244401N000000259</t>
  </si>
  <si>
    <t>横沥镇
东方红村</t>
  </si>
  <si>
    <t>周笑燕等3户</t>
  </si>
  <si>
    <t>PH1J20244401N000000333</t>
  </si>
  <si>
    <t>横沥镇
太阳升村</t>
  </si>
  <si>
    <t>梁志明等39户</t>
  </si>
  <si>
    <t>PH1J20244401N000000334</t>
  </si>
  <si>
    <t>横沥镇
新兴村</t>
  </si>
  <si>
    <t>百香果</t>
  </si>
  <si>
    <t>陈振江等31户</t>
  </si>
  <si>
    <t>PH1J20244401N000000336</t>
  </si>
  <si>
    <t>横沥镇
冯马三村</t>
  </si>
  <si>
    <t>黄健强</t>
  </si>
  <si>
    <t>PH1J20244401N000000347</t>
  </si>
  <si>
    <t>黄炳辉</t>
  </si>
  <si>
    <t>PH1J20244401N000000255</t>
  </si>
  <si>
    <t>榄核镇
新涌村</t>
  </si>
  <si>
    <t>吴兆华</t>
  </si>
  <si>
    <t>PH1J20244401N000000274</t>
  </si>
  <si>
    <t>榄核镇
人民村</t>
  </si>
  <si>
    <t>冯润添等17户</t>
  </si>
  <si>
    <t>PH1J20244401N000000286</t>
  </si>
  <si>
    <t>榄核镇
顺河村</t>
  </si>
  <si>
    <t>陈文兴等11户</t>
  </si>
  <si>
    <t>PH1J20244401N000000285</t>
  </si>
  <si>
    <t>榄核镇
九比村</t>
  </si>
  <si>
    <t>郭锦泉等25户</t>
  </si>
  <si>
    <t>PH1J20244401N000000289</t>
  </si>
  <si>
    <t>榄核镇
大坳村</t>
  </si>
  <si>
    <t>苏镇华等6户</t>
  </si>
  <si>
    <t>PH1J20244401N000000292</t>
  </si>
  <si>
    <t>榄核镇
八沙村</t>
  </si>
  <si>
    <t>黎群等4户</t>
  </si>
  <si>
    <t>PH1J20244401N000000291</t>
  </si>
  <si>
    <t>榄核镇
张松村</t>
  </si>
  <si>
    <t>何桂英等4户</t>
  </si>
  <si>
    <t>PH1J20244401N000000294</t>
  </si>
  <si>
    <t>榄核镇
榄核村</t>
  </si>
  <si>
    <t>黄炳辉等4户</t>
  </si>
  <si>
    <t>PH1J20244401N000000306</t>
  </si>
  <si>
    <t>榄核镇
甘岗村</t>
  </si>
  <si>
    <t>梁桂欢等13户</t>
  </si>
  <si>
    <t>PH1J20244401N000000308</t>
  </si>
  <si>
    <t>榄核镇
墩塘村</t>
  </si>
  <si>
    <t>黄冠华等6户</t>
  </si>
  <si>
    <t>PH1J20244401N000000329</t>
  </si>
  <si>
    <t>榄核镇
湴湄村</t>
  </si>
  <si>
    <t>黄锡洪等2户</t>
  </si>
  <si>
    <t>PH1J20244401N000000320</t>
  </si>
  <si>
    <t>榄核镇
牛角村</t>
  </si>
  <si>
    <t>杜旺文等2户</t>
  </si>
  <si>
    <t>PH1J20244401N000000328</t>
  </si>
  <si>
    <t>榄核镇
万安村</t>
  </si>
  <si>
    <t>冯润添等3户</t>
  </si>
  <si>
    <t>PH1J20244401N000000326</t>
  </si>
  <si>
    <t>榄核镇
平稳村</t>
  </si>
  <si>
    <t>陈平女等12户</t>
  </si>
  <si>
    <t>PH1J20244401N000000321</t>
  </si>
  <si>
    <t>榄核镇
上坭村</t>
  </si>
  <si>
    <t>梁辉明等14户</t>
  </si>
  <si>
    <t>PH1J20244401N000000327</t>
  </si>
  <si>
    <t>榄核镇
沙角村</t>
  </si>
  <si>
    <t>黎添洪</t>
  </si>
  <si>
    <t>PH1J20244401N000000325</t>
  </si>
  <si>
    <t>榄核镇
绿村村</t>
  </si>
  <si>
    <t>梁掌权等12户</t>
  </si>
  <si>
    <t>PH1J20244401N000000262</t>
  </si>
  <si>
    <t>南沙街
大涌村</t>
  </si>
  <si>
    <t>陈瑞芬等123户</t>
  </si>
  <si>
    <t>PH1J20244401N000000222</t>
  </si>
  <si>
    <t>万顷沙镇
福安村</t>
  </si>
  <si>
    <t>梁镇邦等53户</t>
  </si>
  <si>
    <t>PH1J20244401N000000233</t>
  </si>
  <si>
    <t>万顷沙镇
红洋村</t>
  </si>
  <si>
    <t>张照兴等75户</t>
  </si>
  <si>
    <t>PH1J20244401N000000287</t>
  </si>
  <si>
    <t>万顷沙镇
年丰村</t>
  </si>
  <si>
    <t>杨桃</t>
  </si>
  <si>
    <t>黄建辉等80户</t>
  </si>
  <si>
    <t>PH1J20244401N000000323</t>
  </si>
  <si>
    <t>万顷沙镇
沙尾二村</t>
  </si>
  <si>
    <t>黄建辉等64户</t>
  </si>
  <si>
    <t>PH1J20244401N000000322</t>
  </si>
  <si>
    <t>陈少锋等116户</t>
  </si>
  <si>
    <t>PH1J20244401N000000324</t>
  </si>
  <si>
    <t>梁汉林等219户</t>
  </si>
  <si>
    <t>PH1J20244401N000000337</t>
  </si>
  <si>
    <t>万顷沙镇
民兴村</t>
  </si>
  <si>
    <t>康福根等85户</t>
  </si>
  <si>
    <t>PH1J20244401N000000345</t>
  </si>
  <si>
    <t>王敬祥等98户</t>
  </si>
  <si>
    <t>PH1J20244401N000000338</t>
  </si>
  <si>
    <t>何根祥</t>
  </si>
  <si>
    <t>PH1J20244401N000000346</t>
  </si>
  <si>
    <t>王志明等21户</t>
  </si>
  <si>
    <t>PH1J20244401N000000268</t>
  </si>
  <si>
    <t>万顷沙镇
工程村</t>
  </si>
  <si>
    <t>周炳祥等487户</t>
  </si>
  <si>
    <t>PH1J20244401N000000312</t>
  </si>
  <si>
    <t>万顷沙镇
新安村</t>
  </si>
  <si>
    <t>陈根祥等197户</t>
  </si>
  <si>
    <t>PH1J20244401N000000341</t>
  </si>
  <si>
    <t>万顷沙镇
民立村</t>
  </si>
  <si>
    <t>陈根祥等107户</t>
  </si>
  <si>
    <t>PH1J20244401N000000343</t>
  </si>
  <si>
    <t>冯艳玲等102户</t>
  </si>
  <si>
    <t>PH1J20244401N000000339</t>
  </si>
  <si>
    <t>梁炳桂等127户</t>
  </si>
  <si>
    <t>PH1J20244401N000000342</t>
  </si>
  <si>
    <t>万顷沙镇
民建村</t>
  </si>
  <si>
    <t>杜淦棠等64户</t>
  </si>
  <si>
    <t>PH1J20244401N000000340</t>
  </si>
  <si>
    <t>黎耀昌等25户</t>
  </si>
  <si>
    <t>PH1J20244401N000000344</t>
  </si>
  <si>
    <t>何锡波</t>
  </si>
  <si>
    <t>PH1J20244401N000000348</t>
  </si>
  <si>
    <t>广州市耀阳生态发展有限公司</t>
  </si>
  <si>
    <t>PH1J20244401N000000217</t>
  </si>
  <si>
    <t>珠江街
6涌半</t>
  </si>
  <si>
    <t>合计</t>
  </si>
</sst>
</file>

<file path=xl/styles.xml><?xml version="1.0" encoding="utf-8"?>
<styleSheet xmlns="http://schemas.openxmlformats.org/spreadsheetml/2006/main">
  <numFmts count="8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  <numFmt numFmtId="43" formatCode="_ * #,##0.00_ ;_ * \-#,##0.00_ ;_ * &quot;-&quot;??_ ;_ @_ "/>
    <numFmt numFmtId="178" formatCode="0.00_ "/>
    <numFmt numFmtId="179" formatCode="0.0_ "/>
  </numFmts>
  <fonts count="47">
    <font>
      <sz val="12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20"/>
      <name val="宋体"/>
      <charset val="134"/>
    </font>
    <font>
      <sz val="20"/>
      <name val="Times New Roman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rgb="FF000000"/>
      <name val="宋体"/>
      <charset val="134"/>
    </font>
    <font>
      <sz val="10"/>
      <color indexed="8"/>
      <name val="Times New Roman"/>
      <charset val="134"/>
    </font>
    <font>
      <b/>
      <sz val="11"/>
      <color indexed="8"/>
      <name val="Times New Roman"/>
      <charset val="134"/>
    </font>
    <font>
      <sz val="10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u/>
      <sz val="11"/>
      <color rgb="FF000000"/>
      <name val="Times New Roman"/>
      <charset val="134"/>
    </font>
    <font>
      <u/>
      <sz val="11"/>
      <color rgb="FF000000"/>
      <name val="宋体"/>
      <charset val="134"/>
    </font>
    <font>
      <u/>
      <sz val="11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9" borderId="12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9" fillId="24" borderId="10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>
      <alignment vertical="center"/>
    </xf>
    <xf numFmtId="0" fontId="2" fillId="0" borderId="0" xfId="49" applyFont="1" applyAlignment="1">
      <alignment horizontal="center" vertical="center"/>
    </xf>
    <xf numFmtId="0" fontId="2" fillId="0" borderId="0" xfId="49" applyFont="1" applyAlignment="1">
      <alignment vertical="center" wrapText="1"/>
    </xf>
    <xf numFmtId="0" fontId="3" fillId="0" borderId="0" xfId="49" applyFont="1">
      <alignment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7" fillId="0" borderId="1" xfId="20" applyFont="1" applyBorder="1" applyAlignment="1">
      <alignment horizontal="center" vertical="center" wrapText="1"/>
    </xf>
    <xf numFmtId="0" fontId="7" fillId="0" borderId="1" xfId="20" applyFont="1" applyBorder="1" applyAlignment="1">
      <alignment horizontal="center" vertical="center"/>
    </xf>
    <xf numFmtId="176" fontId="7" fillId="0" borderId="1" xfId="20" applyNumberFormat="1" applyFont="1" applyBorder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177" fontId="7" fillId="0" borderId="1" xfId="20" applyNumberFormat="1" applyFont="1" applyBorder="1" applyAlignment="1">
      <alignment horizontal="center" vertical="center" wrapText="1"/>
    </xf>
    <xf numFmtId="178" fontId="7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76" fontId="7" fillId="0" borderId="1" xfId="20" applyNumberFormat="1" applyFont="1" applyBorder="1" applyAlignment="1">
      <alignment horizontal="center" vertical="center"/>
    </xf>
    <xf numFmtId="177" fontId="7" fillId="0" borderId="1" xfId="2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>
      <alignment vertical="center"/>
    </xf>
    <xf numFmtId="2" fontId="3" fillId="0" borderId="1" xfId="49" applyNumberFormat="1" applyFont="1" applyBorder="1" applyAlignment="1">
      <alignment horizontal="center" vertical="center"/>
    </xf>
    <xf numFmtId="178" fontId="7" fillId="0" borderId="1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58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8" fontId="17" fillId="0" borderId="4" xfId="0" applyNumberFormat="1" applyFont="1" applyBorder="1" applyAlignment="1">
      <alignment horizontal="center" vertical="center" wrapText="1"/>
    </xf>
    <xf numFmtId="178" fontId="18" fillId="0" borderId="1" xfId="0" applyNumberFormat="1" applyFont="1" applyBorder="1" applyAlignment="1">
      <alignment vertical="center" wrapText="1"/>
    </xf>
    <xf numFmtId="43" fontId="16" fillId="0" borderId="1" xfId="9" applyFont="1" applyBorder="1" applyAlignment="1">
      <alignment vertical="center"/>
    </xf>
    <xf numFmtId="9" fontId="16" fillId="0" borderId="1" xfId="9" applyNumberFormat="1" applyFont="1" applyBorder="1" applyAlignment="1">
      <alignment horizontal="center" vertical="center"/>
    </xf>
    <xf numFmtId="9" fontId="15" fillId="0" borderId="1" xfId="0" applyNumberFormat="1" applyFont="1" applyBorder="1" applyAlignment="1">
      <alignment vertical="center"/>
    </xf>
    <xf numFmtId="43" fontId="16" fillId="0" borderId="1" xfId="9" applyFont="1" applyFill="1" applyBorder="1" applyAlignment="1">
      <alignment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78" fontId="16" fillId="0" borderId="1" xfId="0" applyNumberFormat="1" applyFont="1" applyBorder="1" applyAlignment="1">
      <alignment vertical="center"/>
    </xf>
    <xf numFmtId="9" fontId="15" fillId="0" borderId="1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178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9" fontId="16" fillId="0" borderId="1" xfId="0" applyNumberFormat="1" applyFont="1" applyBorder="1" applyAlignment="1">
      <alignment vertical="center"/>
    </xf>
    <xf numFmtId="177" fontId="8" fillId="0" borderId="0" xfId="0" applyNumberFormat="1" applyFont="1">
      <alignment vertical="center"/>
    </xf>
    <xf numFmtId="179" fontId="8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178" fontId="13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43" fontId="16" fillId="0" borderId="1" xfId="9" applyFont="1" applyBorder="1">
      <alignment vertical="center"/>
    </xf>
    <xf numFmtId="2" fontId="18" fillId="0" borderId="1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43" fontId="16" fillId="0" borderId="1" xfId="9" applyFont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 vertical="center"/>
    </xf>
  </cellXfs>
  <cellStyles count="59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百分比 2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_Sheet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view="pageBreakPreview" zoomScale="70" zoomScaleNormal="100" workbookViewId="0">
      <selection activeCell="D11" sqref="D11"/>
    </sheetView>
  </sheetViews>
  <sheetFormatPr defaultColWidth="9" defaultRowHeight="15.75"/>
  <cols>
    <col min="1" max="1" width="4" style="28" customWidth="1"/>
    <col min="2" max="2" width="11.0833333333333" style="29" customWidth="1"/>
    <col min="3" max="3" width="16.75" style="29" customWidth="1"/>
    <col min="4" max="4" width="14.25" style="29" customWidth="1"/>
    <col min="5" max="6" width="15.5833333333333" style="29" customWidth="1"/>
    <col min="7" max="7" width="8.83333333333333" style="28" customWidth="1"/>
    <col min="8" max="8" width="9.5" style="29" customWidth="1"/>
    <col min="9" max="9" width="7.75" style="28" customWidth="1"/>
    <col min="10" max="10" width="12.0833333333333" style="29" customWidth="1"/>
    <col min="11" max="11" width="7.58333333333333" style="29" customWidth="1"/>
    <col min="12" max="12" width="11.4166666666667" style="29" customWidth="1"/>
    <col min="13" max="16384" width="9" style="29"/>
  </cols>
  <sheetData>
    <row r="1" spans="1:1">
      <c r="A1" s="61" t="s">
        <v>0</v>
      </c>
    </row>
    <row r="2" ht="30" customHeight="1" spans="1:12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0.15" customHeight="1" spans="1:10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="27" customFormat="1" ht="32.25" customHeight="1" spans="1:9">
      <c r="A4" s="33" t="s">
        <v>2</v>
      </c>
      <c r="B4" s="34"/>
      <c r="C4" s="34"/>
      <c r="D4" s="34"/>
      <c r="E4" s="34"/>
      <c r="F4" s="34"/>
      <c r="G4" s="34"/>
      <c r="I4" s="55"/>
    </row>
    <row r="5" s="27" customFormat="1" ht="32.25" customHeight="1" spans="1:12">
      <c r="A5" s="35" t="s">
        <v>3</v>
      </c>
      <c r="B5" s="35"/>
      <c r="C5" s="35"/>
      <c r="D5" s="35"/>
      <c r="E5" s="35"/>
      <c r="F5" s="35"/>
      <c r="G5" s="35"/>
      <c r="H5" s="35"/>
      <c r="I5" s="35"/>
      <c r="L5" s="56"/>
    </row>
    <row r="6" s="27" customFormat="1" ht="33" customHeight="1" spans="1:12">
      <c r="A6" s="36" t="s">
        <v>4</v>
      </c>
      <c r="B6" s="36" t="s">
        <v>5</v>
      </c>
      <c r="C6" s="36" t="s">
        <v>6</v>
      </c>
      <c r="D6" s="36" t="s">
        <v>7</v>
      </c>
      <c r="E6" s="36" t="s">
        <v>8</v>
      </c>
      <c r="F6" s="36" t="s">
        <v>9</v>
      </c>
      <c r="G6" s="38" t="s">
        <v>10</v>
      </c>
      <c r="H6" s="39"/>
      <c r="I6" s="57" t="s">
        <v>11</v>
      </c>
      <c r="J6" s="57"/>
      <c r="K6" s="57" t="s">
        <v>12</v>
      </c>
      <c r="L6" s="57"/>
    </row>
    <row r="7" s="27" customFormat="1" ht="50.5" customHeight="1" spans="1:12">
      <c r="A7" s="40"/>
      <c r="B7" s="40"/>
      <c r="C7" s="40"/>
      <c r="D7" s="40"/>
      <c r="E7" s="40"/>
      <c r="F7" s="40"/>
      <c r="G7" s="41" t="s">
        <v>13</v>
      </c>
      <c r="H7" s="41" t="s">
        <v>14</v>
      </c>
      <c r="I7" s="41" t="s">
        <v>13</v>
      </c>
      <c r="J7" s="41" t="s">
        <v>14</v>
      </c>
      <c r="K7" s="41" t="s">
        <v>13</v>
      </c>
      <c r="L7" s="41" t="s">
        <v>14</v>
      </c>
    </row>
    <row r="8" s="27" customFormat="1" ht="35" customHeight="1" spans="1:12">
      <c r="A8" s="42">
        <v>1</v>
      </c>
      <c r="B8" s="62" t="s">
        <v>15</v>
      </c>
      <c r="C8" s="62" t="s">
        <v>16</v>
      </c>
      <c r="D8" s="63"/>
      <c r="E8" s="64">
        <v>0</v>
      </c>
      <c r="F8" s="64">
        <v>0</v>
      </c>
      <c r="G8" s="42" t="s">
        <v>17</v>
      </c>
      <c r="H8" s="42" t="s">
        <v>17</v>
      </c>
      <c r="I8" s="68"/>
      <c r="J8" s="64">
        <v>0</v>
      </c>
      <c r="K8" s="42" t="s">
        <v>17</v>
      </c>
      <c r="L8" s="42" t="s">
        <v>17</v>
      </c>
    </row>
    <row r="9" s="27" customFormat="1" ht="35" customHeight="1" spans="1:12">
      <c r="A9" s="42">
        <v>2</v>
      </c>
      <c r="B9" s="62" t="s">
        <v>15</v>
      </c>
      <c r="C9" s="62" t="s">
        <v>18</v>
      </c>
      <c r="D9" s="63" t="s">
        <v>19</v>
      </c>
      <c r="E9" s="64">
        <f>附件1!D14</f>
        <v>88207800</v>
      </c>
      <c r="F9" s="64">
        <f>附件1!E14</f>
        <v>7056624</v>
      </c>
      <c r="G9" s="42" t="s">
        <v>17</v>
      </c>
      <c r="H9" s="42" t="s">
        <v>17</v>
      </c>
      <c r="I9" s="68">
        <v>0.85</v>
      </c>
      <c r="J9" s="64">
        <f>附件1!K14</f>
        <v>5998130.4</v>
      </c>
      <c r="K9" s="42" t="s">
        <v>17</v>
      </c>
      <c r="L9" s="42" t="s">
        <v>17</v>
      </c>
    </row>
    <row r="10" s="27" customFormat="1" ht="35" customHeight="1" spans="1:12">
      <c r="A10" s="42">
        <v>3</v>
      </c>
      <c r="B10" s="62" t="s">
        <v>15</v>
      </c>
      <c r="C10" s="62" t="s">
        <v>20</v>
      </c>
      <c r="D10" s="65"/>
      <c r="E10" s="64">
        <v>0</v>
      </c>
      <c r="F10" s="64">
        <v>0</v>
      </c>
      <c r="G10" s="42" t="s">
        <v>17</v>
      </c>
      <c r="H10" s="42" t="s">
        <v>17</v>
      </c>
      <c r="I10" s="68"/>
      <c r="J10" s="64">
        <v>0</v>
      </c>
      <c r="K10" s="42" t="s">
        <v>17</v>
      </c>
      <c r="L10" s="42" t="s">
        <v>17</v>
      </c>
    </row>
    <row r="11" s="27" customFormat="1" ht="35" customHeight="1" spans="1:14">
      <c r="A11" s="49" t="s">
        <v>21</v>
      </c>
      <c r="B11" s="66"/>
      <c r="C11" s="50"/>
      <c r="D11" s="57" t="s">
        <v>17</v>
      </c>
      <c r="E11" s="67">
        <f>SUM(E8:E10)</f>
        <v>88207800</v>
      </c>
      <c r="F11" s="67">
        <f>SUM(F8:F10)</f>
        <v>7056624</v>
      </c>
      <c r="G11" s="42" t="s">
        <v>17</v>
      </c>
      <c r="H11" s="42" t="s">
        <v>17</v>
      </c>
      <c r="I11" s="68">
        <v>0.9</v>
      </c>
      <c r="J11" s="67">
        <f>SUM(J8:J10)</f>
        <v>5998130.4</v>
      </c>
      <c r="K11" s="42" t="s">
        <v>17</v>
      </c>
      <c r="L11" s="42" t="s">
        <v>17</v>
      </c>
      <c r="M11" s="59"/>
      <c r="N11" s="59"/>
    </row>
    <row r="12" s="27" customFormat="1" ht="33" customHeight="1" spans="1:9">
      <c r="A12" s="53"/>
      <c r="G12" s="55"/>
      <c r="I12" s="55"/>
    </row>
    <row r="13" s="27" customFormat="1" ht="33" customHeight="1" spans="1:9">
      <c r="A13" s="53"/>
      <c r="G13" s="55"/>
      <c r="I13" s="55"/>
    </row>
    <row r="14" s="27" customFormat="1" ht="33" customHeight="1" spans="7:9">
      <c r="G14" s="55"/>
      <c r="I14" s="55"/>
    </row>
  </sheetData>
  <mergeCells count="13">
    <mergeCell ref="A2:L2"/>
    <mergeCell ref="A4:G4"/>
    <mergeCell ref="A5:I5"/>
    <mergeCell ref="G6:H6"/>
    <mergeCell ref="I6:J6"/>
    <mergeCell ref="K6:L6"/>
    <mergeCell ref="A11:C11"/>
    <mergeCell ref="A6:A7"/>
    <mergeCell ref="B6:B7"/>
    <mergeCell ref="C6:C7"/>
    <mergeCell ref="D6:D7"/>
    <mergeCell ref="E6:E7"/>
    <mergeCell ref="F6:F7"/>
  </mergeCells>
  <printOptions horizontalCentered="1"/>
  <pageMargins left="0.62992125984252" right="0.62992125984252" top="0.551181102362205" bottom="0.748031496062992" header="0.31496062992126" footer="0.31496062992126"/>
  <pageSetup paperSize="9" scale="92" firstPageNumber="6" orientation="landscape" useFirstPageNumber="1"/>
  <headerFooter alignWithMargins="0">
    <oddFooter>&amp;C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="80" zoomScaleNormal="80" zoomScaleSheetLayoutView="70" workbookViewId="0">
      <selection activeCell="A2" sqref="A2:K2"/>
    </sheetView>
  </sheetViews>
  <sheetFormatPr defaultColWidth="9" defaultRowHeight="15.75"/>
  <cols>
    <col min="1" max="1" width="5.66666666666667" style="28" customWidth="1"/>
    <col min="2" max="2" width="11.9166666666667" style="29" customWidth="1"/>
    <col min="3" max="3" width="11.1666666666667" style="29" customWidth="1"/>
    <col min="4" max="4" width="11.4166666666667" style="29" customWidth="1"/>
    <col min="5" max="5" width="12" style="29" customWidth="1"/>
    <col min="6" max="6" width="9.33333333333333" style="29" customWidth="1"/>
    <col min="7" max="7" width="9.75" style="29" customWidth="1"/>
    <col min="8" max="8" width="8.83333333333333" style="28" customWidth="1"/>
    <col min="9" max="9" width="10.5833333333333" style="29" customWidth="1"/>
    <col min="10" max="10" width="6.58333333333333" style="28" customWidth="1"/>
    <col min="11" max="11" width="13.4333333333333" style="29" customWidth="1"/>
    <col min="12" max="16384" width="9" style="29"/>
  </cols>
  <sheetData>
    <row r="1" ht="14.25" spans="1:1">
      <c r="A1" s="30" t="s">
        <v>22</v>
      </c>
    </row>
    <row r="2" ht="30" customHeight="1" spans="1:11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="27" customFormat="1" ht="32.25" customHeight="1" spans="1:10">
      <c r="A3" s="33" t="s">
        <v>23</v>
      </c>
      <c r="B3" s="34"/>
      <c r="C3" s="34"/>
      <c r="D3" s="34"/>
      <c r="E3" s="34"/>
      <c r="F3" s="34"/>
      <c r="G3" s="34"/>
      <c r="H3" s="34"/>
      <c r="J3" s="55"/>
    </row>
    <row r="4" s="27" customFormat="1" ht="32.25" customHeight="1" spans="1:11">
      <c r="A4" s="35" t="s">
        <v>24</v>
      </c>
      <c r="B4" s="35"/>
      <c r="C4" s="35"/>
      <c r="D4" s="35"/>
      <c r="E4" s="35"/>
      <c r="F4" s="35"/>
      <c r="G4" s="35"/>
      <c r="H4" s="35"/>
      <c r="I4" s="35"/>
      <c r="J4" s="35"/>
      <c r="K4" s="56" t="s">
        <v>25</v>
      </c>
    </row>
    <row r="5" s="27" customFormat="1" ht="45" customHeight="1" spans="1:11">
      <c r="A5" s="36" t="s">
        <v>4</v>
      </c>
      <c r="B5" s="36" t="s">
        <v>26</v>
      </c>
      <c r="C5" s="36" t="s">
        <v>27</v>
      </c>
      <c r="D5" s="36" t="s">
        <v>28</v>
      </c>
      <c r="E5" s="37" t="s">
        <v>29</v>
      </c>
      <c r="F5" s="38" t="s">
        <v>30</v>
      </c>
      <c r="G5" s="39"/>
      <c r="H5" s="38" t="s">
        <v>10</v>
      </c>
      <c r="I5" s="39"/>
      <c r="J5" s="57" t="s">
        <v>11</v>
      </c>
      <c r="K5" s="57"/>
    </row>
    <row r="6" s="27" customFormat="1" ht="45" customHeight="1" spans="1:11">
      <c r="A6" s="40"/>
      <c r="B6" s="40"/>
      <c r="C6" s="40"/>
      <c r="D6" s="40"/>
      <c r="E6" s="40"/>
      <c r="F6" s="41" t="s">
        <v>13</v>
      </c>
      <c r="G6" s="41" t="s">
        <v>31</v>
      </c>
      <c r="H6" s="41" t="s">
        <v>13</v>
      </c>
      <c r="I6" s="41" t="s">
        <v>31</v>
      </c>
      <c r="J6" s="41" t="s">
        <v>13</v>
      </c>
      <c r="K6" s="41" t="s">
        <v>31</v>
      </c>
    </row>
    <row r="7" s="27" customFormat="1" ht="45" customHeight="1" spans="1:11">
      <c r="A7" s="42">
        <v>1</v>
      </c>
      <c r="B7" s="43" t="s">
        <v>32</v>
      </c>
      <c r="C7" s="44">
        <v>6356.66</v>
      </c>
      <c r="D7" s="45">
        <v>19069980</v>
      </c>
      <c r="E7" s="45">
        <v>1525598.4</v>
      </c>
      <c r="F7" s="46">
        <v>0.05</v>
      </c>
      <c r="G7" s="45">
        <f>E7*F7</f>
        <v>76279.92</v>
      </c>
      <c r="H7" s="47" t="s">
        <v>17</v>
      </c>
      <c r="I7" s="47" t="s">
        <v>17</v>
      </c>
      <c r="J7" s="58">
        <v>0.85</v>
      </c>
      <c r="K7" s="45">
        <f>E7*J7</f>
        <v>1296758.64</v>
      </c>
    </row>
    <row r="8" s="27" customFormat="1" ht="45" customHeight="1" spans="1:11">
      <c r="A8" s="42">
        <v>2</v>
      </c>
      <c r="B8" s="43" t="s">
        <v>33</v>
      </c>
      <c r="C8" s="44">
        <v>1438.63</v>
      </c>
      <c r="D8" s="45">
        <v>4315890</v>
      </c>
      <c r="E8" s="45">
        <v>345271.2</v>
      </c>
      <c r="F8" s="46">
        <v>0.05</v>
      </c>
      <c r="G8" s="45">
        <f t="shared" ref="G8:G13" si="0">E8*F8</f>
        <v>17263.56</v>
      </c>
      <c r="H8" s="47" t="s">
        <v>17</v>
      </c>
      <c r="I8" s="47" t="s">
        <v>17</v>
      </c>
      <c r="J8" s="58">
        <v>0.85</v>
      </c>
      <c r="K8" s="45">
        <f t="shared" ref="K8:K13" si="1">E8*J8</f>
        <v>293480.52</v>
      </c>
    </row>
    <row r="9" s="27" customFormat="1" ht="45" customHeight="1" spans="1:11">
      <c r="A9" s="42">
        <v>3</v>
      </c>
      <c r="B9" s="43" t="s">
        <v>34</v>
      </c>
      <c r="C9" s="44">
        <v>3466.52</v>
      </c>
      <c r="D9" s="45">
        <v>10399560</v>
      </c>
      <c r="E9" s="45">
        <v>831964.8</v>
      </c>
      <c r="F9" s="46">
        <v>0.05</v>
      </c>
      <c r="G9" s="45">
        <f t="shared" si="0"/>
        <v>41598.24</v>
      </c>
      <c r="H9" s="47" t="s">
        <v>17</v>
      </c>
      <c r="I9" s="47" t="s">
        <v>17</v>
      </c>
      <c r="J9" s="58">
        <v>0.85</v>
      </c>
      <c r="K9" s="45">
        <f t="shared" si="1"/>
        <v>707170.08</v>
      </c>
    </row>
    <row r="10" s="27" customFormat="1" ht="45" customHeight="1" spans="1:11">
      <c r="A10" s="42">
        <v>4</v>
      </c>
      <c r="B10" s="43" t="s">
        <v>35</v>
      </c>
      <c r="C10" s="44">
        <v>1225.6</v>
      </c>
      <c r="D10" s="45">
        <v>3676800</v>
      </c>
      <c r="E10" s="45">
        <v>294144</v>
      </c>
      <c r="F10" s="46">
        <v>0.05</v>
      </c>
      <c r="G10" s="45">
        <f t="shared" si="0"/>
        <v>14707.2</v>
      </c>
      <c r="H10" s="47" t="s">
        <v>17</v>
      </c>
      <c r="I10" s="47" t="s">
        <v>17</v>
      </c>
      <c r="J10" s="58">
        <v>0.85</v>
      </c>
      <c r="K10" s="45">
        <f t="shared" si="1"/>
        <v>250022.4</v>
      </c>
    </row>
    <row r="11" s="27" customFormat="1" ht="45" customHeight="1" spans="1:11">
      <c r="A11" s="42">
        <v>5</v>
      </c>
      <c r="B11" s="43" t="s">
        <v>36</v>
      </c>
      <c r="C11" s="44">
        <v>97</v>
      </c>
      <c r="D11" s="45">
        <v>291000</v>
      </c>
      <c r="E11" s="45">
        <v>23280</v>
      </c>
      <c r="F11" s="46">
        <v>0.05</v>
      </c>
      <c r="G11" s="45">
        <f t="shared" si="0"/>
        <v>1164</v>
      </c>
      <c r="H11" s="47" t="s">
        <v>17</v>
      </c>
      <c r="I11" s="47" t="s">
        <v>17</v>
      </c>
      <c r="J11" s="58">
        <v>0.85</v>
      </c>
      <c r="K11" s="45">
        <f t="shared" si="1"/>
        <v>19788</v>
      </c>
    </row>
    <row r="12" s="27" customFormat="1" ht="35" customHeight="1" spans="1:11">
      <c r="A12" s="42">
        <v>6</v>
      </c>
      <c r="B12" s="43" t="s">
        <v>37</v>
      </c>
      <c r="C12" s="44">
        <v>16732.19</v>
      </c>
      <c r="D12" s="45">
        <v>50196570</v>
      </c>
      <c r="E12" s="45">
        <v>4015725.6</v>
      </c>
      <c r="F12" s="46">
        <v>0.05</v>
      </c>
      <c r="G12" s="45">
        <f t="shared" si="0"/>
        <v>200786.28</v>
      </c>
      <c r="H12" s="47" t="s">
        <v>17</v>
      </c>
      <c r="I12" s="47" t="s">
        <v>17</v>
      </c>
      <c r="J12" s="58">
        <v>0.85</v>
      </c>
      <c r="K12" s="45">
        <f t="shared" si="1"/>
        <v>3413366.76</v>
      </c>
    </row>
    <row r="13" s="27" customFormat="1" ht="35" customHeight="1" spans="1:11">
      <c r="A13" s="42">
        <v>7</v>
      </c>
      <c r="B13" s="43" t="s">
        <v>38</v>
      </c>
      <c r="C13" s="44">
        <v>86</v>
      </c>
      <c r="D13" s="45">
        <v>258000</v>
      </c>
      <c r="E13" s="48">
        <v>20640</v>
      </c>
      <c r="F13" s="46">
        <v>0.05</v>
      </c>
      <c r="G13" s="45">
        <f t="shared" si="0"/>
        <v>1032</v>
      </c>
      <c r="H13" s="47" t="s">
        <v>17</v>
      </c>
      <c r="I13" s="47" t="s">
        <v>17</v>
      </c>
      <c r="J13" s="58">
        <v>0.85</v>
      </c>
      <c r="K13" s="45">
        <f t="shared" si="1"/>
        <v>17544</v>
      </c>
    </row>
    <row r="14" s="27" customFormat="1" ht="45" customHeight="1" spans="1:13">
      <c r="A14" s="49" t="s">
        <v>21</v>
      </c>
      <c r="B14" s="50"/>
      <c r="C14" s="51">
        <f>SUM(C7:C13)</f>
        <v>29402.6</v>
      </c>
      <c r="D14" s="45">
        <f>SUM(D7:D13)</f>
        <v>88207800</v>
      </c>
      <c r="E14" s="45">
        <f>SUM(E7:E13)</f>
        <v>7056624</v>
      </c>
      <c r="F14" s="52" t="s">
        <v>17</v>
      </c>
      <c r="G14" s="45">
        <f>SUM(G7:G13)</f>
        <v>352831.2</v>
      </c>
      <c r="H14" s="47" t="s">
        <v>17</v>
      </c>
      <c r="I14" s="47" t="s">
        <v>17</v>
      </c>
      <c r="J14" s="47" t="s">
        <v>17</v>
      </c>
      <c r="K14" s="45">
        <f>SUM(K7:K13)</f>
        <v>5998130.4</v>
      </c>
      <c r="L14" s="59"/>
      <c r="M14" s="59"/>
    </row>
    <row r="15" s="27" customFormat="1" ht="33" customHeight="1" spans="1:11">
      <c r="A15" s="53"/>
      <c r="C15" s="54"/>
      <c r="D15" s="54"/>
      <c r="E15" s="54"/>
      <c r="F15" s="54"/>
      <c r="G15" s="54"/>
      <c r="H15" s="55"/>
      <c r="J15" s="55"/>
      <c r="K15" s="60"/>
    </row>
    <row r="16" s="27" customFormat="1" ht="33" customHeight="1" spans="1:10">
      <c r="A16" s="53"/>
      <c r="C16" s="54"/>
      <c r="D16" s="54"/>
      <c r="E16" s="54"/>
      <c r="F16" s="54"/>
      <c r="G16" s="54"/>
      <c r="H16" s="55"/>
      <c r="J16" s="55"/>
    </row>
    <row r="17" s="27" customFormat="1" ht="33" customHeight="1" spans="8:10">
      <c r="H17" s="55"/>
      <c r="J17" s="55"/>
    </row>
  </sheetData>
  <mergeCells count="12">
    <mergeCell ref="A2:K2"/>
    <mergeCell ref="A3:H3"/>
    <mergeCell ref="A4:J4"/>
    <mergeCell ref="F5:G5"/>
    <mergeCell ref="H5:I5"/>
    <mergeCell ref="J5:K5"/>
    <mergeCell ref="A14:B14"/>
    <mergeCell ref="A5:A6"/>
    <mergeCell ref="B5:B6"/>
    <mergeCell ref="C5:C6"/>
    <mergeCell ref="D5:D6"/>
    <mergeCell ref="E5:E6"/>
  </mergeCells>
  <printOptions horizontalCentered="1"/>
  <pageMargins left="0.629861111111111" right="0.629861111111111" top="0.550694444444444" bottom="0.550694444444444" header="0.314583333333333" footer="0.314583333333333"/>
  <pageSetup paperSize="9" firstPageNumber="12" orientation="landscape" useFirstPageNumber="1" horizontalDpi="600"/>
  <headerFooter alignWithMargins="0">
    <oddFooter>&amp;C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9"/>
  <sheetViews>
    <sheetView tabSelected="1" zoomScale="80" zoomScaleNormal="80" zoomScaleSheetLayoutView="80" workbookViewId="0">
      <pane xSplit="1" ySplit="4" topLeftCell="B5" activePane="bottomRight" state="frozen"/>
      <selection/>
      <selection pane="topRight"/>
      <selection pane="bottomLeft"/>
      <selection pane="bottomRight" activeCell="A2" sqref="A2:N2"/>
    </sheetView>
  </sheetViews>
  <sheetFormatPr defaultColWidth="8.25" defaultRowHeight="15"/>
  <cols>
    <col min="1" max="1" width="4.83333333333333" style="2" customWidth="1"/>
    <col min="2" max="2" width="12.6666666666667" style="2" customWidth="1"/>
    <col min="3" max="3" width="21.5833333333333" style="2" customWidth="1"/>
    <col min="4" max="4" width="10.1666666666667" style="2" customWidth="1"/>
    <col min="5" max="5" width="8.41666666666667" style="2" customWidth="1"/>
    <col min="6" max="6" width="9.83333333333333" style="2" customWidth="1"/>
    <col min="7" max="7" width="5.75" style="2" customWidth="1"/>
    <col min="8" max="9" width="11.4166666666667" style="3" customWidth="1"/>
    <col min="10" max="10" width="11.4166666666667" style="2" customWidth="1"/>
    <col min="11" max="11" width="10.6666666666667" style="2" customWidth="1"/>
    <col min="12" max="12" width="9.91666666666667" style="4" customWidth="1"/>
    <col min="13" max="13" width="8.5" style="4" customWidth="1"/>
    <col min="14" max="14" width="11" style="4" customWidth="1"/>
    <col min="15" max="15" width="12.25" style="2" customWidth="1"/>
    <col min="16" max="16384" width="8.25" style="2"/>
  </cols>
  <sheetData>
    <row r="1" spans="1:1">
      <c r="A1" s="5" t="s">
        <v>39</v>
      </c>
    </row>
    <row r="2" ht="34" customHeight="1" spans="1:14">
      <c r="A2" s="6" t="s">
        <v>40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30" customHeight="1" spans="1:14">
      <c r="A3" s="2" t="s">
        <v>41</v>
      </c>
      <c r="K3" s="2" t="s">
        <v>42</v>
      </c>
      <c r="N3" s="14"/>
    </row>
    <row r="4" s="1" customFormat="1" ht="61.5" customHeight="1" spans="1:14">
      <c r="A4" s="8" t="s">
        <v>43</v>
      </c>
      <c r="B4" s="9" t="s">
        <v>44</v>
      </c>
      <c r="C4" s="9" t="s">
        <v>45</v>
      </c>
      <c r="D4" s="8" t="s">
        <v>46</v>
      </c>
      <c r="E4" s="8" t="s">
        <v>47</v>
      </c>
      <c r="F4" s="9" t="s">
        <v>48</v>
      </c>
      <c r="G4" s="9"/>
      <c r="H4" s="9" t="s">
        <v>49</v>
      </c>
      <c r="I4" s="9" t="s">
        <v>50</v>
      </c>
      <c r="J4" s="8" t="s">
        <v>51</v>
      </c>
      <c r="K4" s="8" t="s">
        <v>52</v>
      </c>
      <c r="L4" s="8" t="s">
        <v>53</v>
      </c>
      <c r="M4" s="8" t="s">
        <v>54</v>
      </c>
      <c r="N4" s="8" t="s">
        <v>55</v>
      </c>
    </row>
    <row r="5" ht="45" customHeight="1" spans="1:14">
      <c r="A5" s="10">
        <f>COUNTA($A$4:A4)</f>
        <v>1</v>
      </c>
      <c r="B5" s="11" t="s">
        <v>56</v>
      </c>
      <c r="C5" s="11" t="s">
        <v>57</v>
      </c>
      <c r="D5" s="11" t="s">
        <v>58</v>
      </c>
      <c r="E5" s="11">
        <v>3.5</v>
      </c>
      <c r="F5" s="12" t="s">
        <v>59</v>
      </c>
      <c r="G5" s="12"/>
      <c r="H5" s="13">
        <v>45441</v>
      </c>
      <c r="I5" s="13">
        <v>45805</v>
      </c>
      <c r="J5" s="15">
        <v>21000</v>
      </c>
      <c r="K5" s="15">
        <v>1680</v>
      </c>
      <c r="L5" s="15">
        <v>84</v>
      </c>
      <c r="M5" s="16"/>
      <c r="N5" s="15">
        <v>1428</v>
      </c>
    </row>
    <row r="6" ht="30" customHeight="1" spans="1:14">
      <c r="A6" s="10"/>
      <c r="B6" s="11"/>
      <c r="C6" s="11"/>
      <c r="D6" s="11" t="s">
        <v>60</v>
      </c>
      <c r="E6" s="11">
        <v>3.5</v>
      </c>
      <c r="F6" s="12"/>
      <c r="G6" s="12"/>
      <c r="H6" s="13"/>
      <c r="I6" s="13"/>
      <c r="J6" s="15"/>
      <c r="K6" s="15"/>
      <c r="L6" s="15"/>
      <c r="M6" s="16"/>
      <c r="N6" s="15"/>
    </row>
    <row r="7" ht="30" customHeight="1" spans="1:14">
      <c r="A7" s="10">
        <f>COUNTA($A$4:A6)</f>
        <v>2</v>
      </c>
      <c r="B7" s="11" t="s">
        <v>61</v>
      </c>
      <c r="C7" s="11" t="s">
        <v>62</v>
      </c>
      <c r="D7" s="11" t="s">
        <v>63</v>
      </c>
      <c r="E7" s="11">
        <v>190.22</v>
      </c>
      <c r="F7" s="12" t="s">
        <v>59</v>
      </c>
      <c r="G7" s="12"/>
      <c r="H7" s="13">
        <v>45441</v>
      </c>
      <c r="I7" s="13">
        <v>45805</v>
      </c>
      <c r="J7" s="15">
        <v>600960</v>
      </c>
      <c r="K7" s="15">
        <v>48076.8</v>
      </c>
      <c r="L7" s="15">
        <v>2403.84</v>
      </c>
      <c r="M7" s="16"/>
      <c r="N7" s="15">
        <v>40865.28</v>
      </c>
    </row>
    <row r="8" ht="30" customHeight="1" spans="1:14">
      <c r="A8" s="10"/>
      <c r="B8" s="11"/>
      <c r="C8" s="11"/>
      <c r="D8" s="12" t="s">
        <v>64</v>
      </c>
      <c r="E8" s="11">
        <v>4.5</v>
      </c>
      <c r="F8" s="12"/>
      <c r="G8" s="12"/>
      <c r="H8" s="13"/>
      <c r="I8" s="13"/>
      <c r="J8" s="15"/>
      <c r="K8" s="15"/>
      <c r="L8" s="15"/>
      <c r="M8" s="16"/>
      <c r="N8" s="15"/>
    </row>
    <row r="9" ht="30" customHeight="1" spans="1:14">
      <c r="A9" s="10"/>
      <c r="B9" s="11"/>
      <c r="C9" s="11"/>
      <c r="D9" s="11" t="s">
        <v>65</v>
      </c>
      <c r="E9" s="11">
        <v>5.6</v>
      </c>
      <c r="F9" s="12"/>
      <c r="G9" s="12"/>
      <c r="H9" s="13"/>
      <c r="I9" s="13"/>
      <c r="J9" s="15"/>
      <c r="K9" s="15"/>
      <c r="L9" s="15"/>
      <c r="M9" s="16"/>
      <c r="N9" s="15"/>
    </row>
    <row r="10" ht="30" customHeight="1" spans="1:14">
      <c r="A10" s="10">
        <f>COUNTA($A$4:A9)</f>
        <v>3</v>
      </c>
      <c r="B10" s="11" t="s">
        <v>66</v>
      </c>
      <c r="C10" s="11" t="s">
        <v>67</v>
      </c>
      <c r="D10" s="11" t="s">
        <v>63</v>
      </c>
      <c r="E10" s="11">
        <v>103.3</v>
      </c>
      <c r="F10" s="12" t="s">
        <v>68</v>
      </c>
      <c r="G10" s="12"/>
      <c r="H10" s="13">
        <v>45441</v>
      </c>
      <c r="I10" s="13">
        <v>45805</v>
      </c>
      <c r="J10" s="15">
        <v>384900</v>
      </c>
      <c r="K10" s="15">
        <v>30792</v>
      </c>
      <c r="L10" s="15">
        <v>1539.6</v>
      </c>
      <c r="M10" s="16"/>
      <c r="N10" s="15">
        <v>26173.2</v>
      </c>
    </row>
    <row r="11" ht="30" customHeight="1" spans="1:14">
      <c r="A11" s="10"/>
      <c r="B11" s="11"/>
      <c r="C11" s="11"/>
      <c r="D11" s="11" t="s">
        <v>69</v>
      </c>
      <c r="E11" s="11">
        <v>25</v>
      </c>
      <c r="F11" s="12"/>
      <c r="G11" s="12"/>
      <c r="H11" s="13"/>
      <c r="I11" s="13"/>
      <c r="J11" s="15"/>
      <c r="K11" s="15"/>
      <c r="L11" s="15"/>
      <c r="M11" s="16"/>
      <c r="N11" s="15"/>
    </row>
    <row r="12" ht="30" customHeight="1" spans="1:14">
      <c r="A12" s="10">
        <f>COUNTA($A$4:A11)</f>
        <v>4</v>
      </c>
      <c r="B12" s="11" t="s">
        <v>70</v>
      </c>
      <c r="C12" s="11" t="s">
        <v>71</v>
      </c>
      <c r="D12" s="11" t="s">
        <v>63</v>
      </c>
      <c r="E12" s="11">
        <v>15</v>
      </c>
      <c r="F12" s="12" t="s">
        <v>72</v>
      </c>
      <c r="G12" s="12"/>
      <c r="H12" s="13">
        <v>45441</v>
      </c>
      <c r="I12" s="13">
        <v>45805</v>
      </c>
      <c r="J12" s="15">
        <v>52500</v>
      </c>
      <c r="K12" s="15">
        <v>4200</v>
      </c>
      <c r="L12" s="15">
        <v>210</v>
      </c>
      <c r="M12" s="16"/>
      <c r="N12" s="15">
        <v>3570</v>
      </c>
    </row>
    <row r="13" ht="30" customHeight="1" spans="1:14">
      <c r="A13" s="10"/>
      <c r="B13" s="11"/>
      <c r="C13" s="11"/>
      <c r="D13" s="12" t="s">
        <v>64</v>
      </c>
      <c r="E13" s="11">
        <v>2.5</v>
      </c>
      <c r="F13" s="12"/>
      <c r="G13" s="12"/>
      <c r="H13" s="13"/>
      <c r="I13" s="13"/>
      <c r="J13" s="15"/>
      <c r="K13" s="15"/>
      <c r="L13" s="15"/>
      <c r="M13" s="16"/>
      <c r="N13" s="15"/>
    </row>
    <row r="14" ht="30" customHeight="1" spans="1:14">
      <c r="A14" s="10">
        <f>COUNTA($A$4:A13)</f>
        <v>5</v>
      </c>
      <c r="B14" s="11" t="s">
        <v>73</v>
      </c>
      <c r="C14" s="11" t="s">
        <v>74</v>
      </c>
      <c r="D14" s="11" t="s">
        <v>63</v>
      </c>
      <c r="E14" s="11">
        <v>155.8</v>
      </c>
      <c r="F14" s="12" t="s">
        <v>75</v>
      </c>
      <c r="G14" s="12"/>
      <c r="H14" s="13">
        <v>45441</v>
      </c>
      <c r="I14" s="13">
        <v>45805</v>
      </c>
      <c r="J14" s="15">
        <v>512400</v>
      </c>
      <c r="K14" s="15">
        <v>40992</v>
      </c>
      <c r="L14" s="15">
        <v>2049.6</v>
      </c>
      <c r="M14" s="16"/>
      <c r="N14" s="15">
        <v>34843.2</v>
      </c>
    </row>
    <row r="15" ht="30" customHeight="1" spans="1:14">
      <c r="A15" s="10"/>
      <c r="B15" s="11"/>
      <c r="C15" s="11"/>
      <c r="D15" s="12" t="s">
        <v>64</v>
      </c>
      <c r="E15" s="11">
        <v>1.5</v>
      </c>
      <c r="F15" s="12"/>
      <c r="G15" s="12"/>
      <c r="H15" s="13"/>
      <c r="I15" s="13"/>
      <c r="J15" s="15"/>
      <c r="K15" s="15"/>
      <c r="L15" s="15"/>
      <c r="M15" s="16"/>
      <c r="N15" s="15"/>
    </row>
    <row r="16" ht="30" customHeight="1" spans="1:14">
      <c r="A16" s="10"/>
      <c r="B16" s="11"/>
      <c r="C16" s="11"/>
      <c r="D16" s="11" t="s">
        <v>69</v>
      </c>
      <c r="E16" s="11">
        <v>13.5</v>
      </c>
      <c r="F16" s="12"/>
      <c r="G16" s="12"/>
      <c r="H16" s="13"/>
      <c r="I16" s="13"/>
      <c r="J16" s="15"/>
      <c r="K16" s="15"/>
      <c r="L16" s="15"/>
      <c r="M16" s="16"/>
      <c r="N16" s="15"/>
    </row>
    <row r="17" ht="30" customHeight="1" spans="1:14">
      <c r="A17" s="10">
        <f>COUNTA($A$4:A16)</f>
        <v>6</v>
      </c>
      <c r="B17" s="11" t="s">
        <v>76</v>
      </c>
      <c r="C17" s="11" t="s">
        <v>77</v>
      </c>
      <c r="D17" s="11" t="s">
        <v>63</v>
      </c>
      <c r="E17" s="11">
        <v>196.53</v>
      </c>
      <c r="F17" s="12" t="s">
        <v>78</v>
      </c>
      <c r="G17" s="12"/>
      <c r="H17" s="13">
        <v>45441</v>
      </c>
      <c r="I17" s="13">
        <v>45805</v>
      </c>
      <c r="J17" s="15">
        <v>844140</v>
      </c>
      <c r="K17" s="15">
        <v>67531.2</v>
      </c>
      <c r="L17" s="15">
        <v>3376.56</v>
      </c>
      <c r="M17" s="16"/>
      <c r="N17" s="15">
        <v>57401.52</v>
      </c>
    </row>
    <row r="18" ht="30" customHeight="1" spans="1:14">
      <c r="A18" s="10"/>
      <c r="B18" s="11"/>
      <c r="C18" s="11"/>
      <c r="D18" s="11" t="s">
        <v>65</v>
      </c>
      <c r="E18" s="11">
        <v>27.85</v>
      </c>
      <c r="F18" s="12"/>
      <c r="G18" s="12"/>
      <c r="H18" s="13"/>
      <c r="I18" s="13"/>
      <c r="J18" s="15"/>
      <c r="K18" s="15"/>
      <c r="L18" s="15"/>
      <c r="M18" s="16"/>
      <c r="N18" s="15"/>
    </row>
    <row r="19" ht="30" customHeight="1" spans="1:14">
      <c r="A19" s="10"/>
      <c r="B19" s="11"/>
      <c r="C19" s="11"/>
      <c r="D19" s="11" t="s">
        <v>69</v>
      </c>
      <c r="E19" s="11">
        <v>44.5</v>
      </c>
      <c r="F19" s="12"/>
      <c r="G19" s="12"/>
      <c r="H19" s="13"/>
      <c r="I19" s="13"/>
      <c r="J19" s="15"/>
      <c r="K19" s="15"/>
      <c r="L19" s="15"/>
      <c r="M19" s="16"/>
      <c r="N19" s="15"/>
    </row>
    <row r="20" ht="30" customHeight="1" spans="1:14">
      <c r="A20" s="10"/>
      <c r="B20" s="11"/>
      <c r="C20" s="11"/>
      <c r="D20" s="11" t="s">
        <v>79</v>
      </c>
      <c r="E20" s="11">
        <v>3</v>
      </c>
      <c r="F20" s="12"/>
      <c r="G20" s="12"/>
      <c r="H20" s="13"/>
      <c r="I20" s="13"/>
      <c r="J20" s="15"/>
      <c r="K20" s="15"/>
      <c r="L20" s="15"/>
      <c r="M20" s="16"/>
      <c r="N20" s="15"/>
    </row>
    <row r="21" ht="30" customHeight="1" spans="1:14">
      <c r="A21" s="10"/>
      <c r="B21" s="11"/>
      <c r="C21" s="11"/>
      <c r="D21" s="11" t="s">
        <v>80</v>
      </c>
      <c r="E21" s="11">
        <v>7</v>
      </c>
      <c r="F21" s="12"/>
      <c r="G21" s="12"/>
      <c r="H21" s="13"/>
      <c r="I21" s="13"/>
      <c r="J21" s="15"/>
      <c r="K21" s="15"/>
      <c r="L21" s="15"/>
      <c r="M21" s="16"/>
      <c r="N21" s="15"/>
    </row>
    <row r="22" ht="30" customHeight="1" spans="1:14">
      <c r="A22" s="10"/>
      <c r="B22" s="11"/>
      <c r="C22" s="11"/>
      <c r="D22" s="12" t="s">
        <v>64</v>
      </c>
      <c r="E22" s="11">
        <v>0.1</v>
      </c>
      <c r="F22" s="12"/>
      <c r="G22" s="12"/>
      <c r="H22" s="13"/>
      <c r="I22" s="13"/>
      <c r="J22" s="15"/>
      <c r="K22" s="15"/>
      <c r="L22" s="15"/>
      <c r="M22" s="16"/>
      <c r="N22" s="15"/>
    </row>
    <row r="23" ht="30" customHeight="1" spans="1:14">
      <c r="A23" s="10"/>
      <c r="B23" s="11"/>
      <c r="C23" s="11"/>
      <c r="D23" s="11" t="s">
        <v>58</v>
      </c>
      <c r="E23" s="11">
        <v>2</v>
      </c>
      <c r="F23" s="12"/>
      <c r="G23" s="12"/>
      <c r="H23" s="13"/>
      <c r="I23" s="13"/>
      <c r="J23" s="15"/>
      <c r="K23" s="15"/>
      <c r="L23" s="15"/>
      <c r="M23" s="16"/>
      <c r="N23" s="15"/>
    </row>
    <row r="24" ht="30" customHeight="1" spans="1:14">
      <c r="A24" s="10"/>
      <c r="B24" s="11"/>
      <c r="C24" s="11"/>
      <c r="D24" s="11" t="s">
        <v>81</v>
      </c>
      <c r="E24" s="11">
        <v>0.4</v>
      </c>
      <c r="F24" s="12"/>
      <c r="G24" s="12"/>
      <c r="H24" s="13"/>
      <c r="I24" s="13"/>
      <c r="J24" s="15"/>
      <c r="K24" s="15"/>
      <c r="L24" s="15"/>
      <c r="M24" s="16"/>
      <c r="N24" s="15"/>
    </row>
    <row r="25" ht="30" customHeight="1" spans="1:14">
      <c r="A25" s="10">
        <f>COUNTA($A$4:A24)</f>
        <v>7</v>
      </c>
      <c r="B25" s="11" t="s">
        <v>82</v>
      </c>
      <c r="C25" s="11" t="s">
        <v>83</v>
      </c>
      <c r="D25" s="12" t="s">
        <v>63</v>
      </c>
      <c r="E25" s="11">
        <v>123.5</v>
      </c>
      <c r="F25" s="12" t="s">
        <v>84</v>
      </c>
      <c r="G25" s="12"/>
      <c r="H25" s="13">
        <v>45442</v>
      </c>
      <c r="I25" s="13">
        <v>45806</v>
      </c>
      <c r="J25" s="15">
        <v>370500</v>
      </c>
      <c r="K25" s="15">
        <v>29640</v>
      </c>
      <c r="L25" s="15">
        <v>1482</v>
      </c>
      <c r="M25" s="16"/>
      <c r="N25" s="15">
        <v>25194</v>
      </c>
    </row>
    <row r="26" ht="30" customHeight="1" spans="1:14">
      <c r="A26" s="10">
        <f>COUNTA($A$4:A25)</f>
        <v>8</v>
      </c>
      <c r="B26" s="11" t="s">
        <v>85</v>
      </c>
      <c r="C26" s="11" t="s">
        <v>86</v>
      </c>
      <c r="D26" s="12" t="s">
        <v>63</v>
      </c>
      <c r="E26" s="11">
        <v>100</v>
      </c>
      <c r="F26" s="12" t="s">
        <v>84</v>
      </c>
      <c r="G26" s="12"/>
      <c r="H26" s="13">
        <v>45442</v>
      </c>
      <c r="I26" s="13">
        <v>45806</v>
      </c>
      <c r="J26" s="15">
        <v>300000</v>
      </c>
      <c r="K26" s="15">
        <v>24000</v>
      </c>
      <c r="L26" s="15">
        <v>1200</v>
      </c>
      <c r="M26" s="16"/>
      <c r="N26" s="15">
        <v>20400</v>
      </c>
    </row>
    <row r="27" ht="30" customHeight="1" spans="1:14">
      <c r="A27" s="10">
        <f>COUNTA($A$4:A26)</f>
        <v>9</v>
      </c>
      <c r="B27" s="11" t="s">
        <v>87</v>
      </c>
      <c r="C27" s="11" t="s">
        <v>88</v>
      </c>
      <c r="D27" s="12" t="s">
        <v>69</v>
      </c>
      <c r="E27" s="11">
        <v>130</v>
      </c>
      <c r="F27" s="12" t="s">
        <v>89</v>
      </c>
      <c r="G27" s="12"/>
      <c r="H27" s="13">
        <v>45443</v>
      </c>
      <c r="I27" s="13">
        <v>45807</v>
      </c>
      <c r="J27" s="15">
        <v>390000</v>
      </c>
      <c r="K27" s="15">
        <v>31200</v>
      </c>
      <c r="L27" s="15">
        <v>1560</v>
      </c>
      <c r="M27" s="16"/>
      <c r="N27" s="15">
        <v>26520</v>
      </c>
    </row>
    <row r="28" ht="30" customHeight="1" spans="1:14">
      <c r="A28" s="10">
        <f>COUNTA($A$4:A27)</f>
        <v>10</v>
      </c>
      <c r="B28" s="11" t="s">
        <v>90</v>
      </c>
      <c r="C28" s="11" t="s">
        <v>91</v>
      </c>
      <c r="D28" s="12" t="s">
        <v>63</v>
      </c>
      <c r="E28" s="11">
        <v>225.2</v>
      </c>
      <c r="F28" s="12" t="s">
        <v>84</v>
      </c>
      <c r="G28" s="12"/>
      <c r="H28" s="13">
        <v>45465</v>
      </c>
      <c r="I28" s="13">
        <v>45829</v>
      </c>
      <c r="J28" s="15">
        <v>1152600</v>
      </c>
      <c r="K28" s="15">
        <v>92208</v>
      </c>
      <c r="L28" s="15">
        <v>4610.4</v>
      </c>
      <c r="M28" s="16"/>
      <c r="N28" s="15">
        <v>78376.8</v>
      </c>
    </row>
    <row r="29" ht="30" customHeight="1" spans="1:14">
      <c r="A29" s="10"/>
      <c r="B29" s="11"/>
      <c r="C29" s="11"/>
      <c r="D29" s="12" t="s">
        <v>64</v>
      </c>
      <c r="E29" s="11">
        <v>13</v>
      </c>
      <c r="F29" s="12"/>
      <c r="G29" s="12"/>
      <c r="H29" s="13"/>
      <c r="I29" s="13"/>
      <c r="J29" s="15"/>
      <c r="K29" s="15"/>
      <c r="L29" s="15"/>
      <c r="M29" s="16"/>
      <c r="N29" s="15"/>
    </row>
    <row r="30" ht="30" customHeight="1" spans="1:14">
      <c r="A30" s="10"/>
      <c r="B30" s="11"/>
      <c r="C30" s="11"/>
      <c r="D30" s="12" t="s">
        <v>65</v>
      </c>
      <c r="E30" s="11">
        <v>94.5</v>
      </c>
      <c r="F30" s="12"/>
      <c r="G30" s="12"/>
      <c r="H30" s="13"/>
      <c r="I30" s="13"/>
      <c r="J30" s="15"/>
      <c r="K30" s="15"/>
      <c r="L30" s="15"/>
      <c r="M30" s="16"/>
      <c r="N30" s="15"/>
    </row>
    <row r="31" ht="30" customHeight="1" spans="1:14">
      <c r="A31" s="10"/>
      <c r="B31" s="11"/>
      <c r="C31" s="11"/>
      <c r="D31" s="12" t="s">
        <v>92</v>
      </c>
      <c r="E31" s="11">
        <v>14.3</v>
      </c>
      <c r="F31" s="12"/>
      <c r="G31" s="12"/>
      <c r="H31" s="13"/>
      <c r="I31" s="13"/>
      <c r="J31" s="15"/>
      <c r="K31" s="15"/>
      <c r="L31" s="15"/>
      <c r="M31" s="16"/>
      <c r="N31" s="15"/>
    </row>
    <row r="32" ht="30" customHeight="1" spans="1:14">
      <c r="A32" s="10"/>
      <c r="B32" s="11"/>
      <c r="C32" s="11"/>
      <c r="D32" s="12" t="s">
        <v>93</v>
      </c>
      <c r="E32" s="11">
        <v>20</v>
      </c>
      <c r="F32" s="12"/>
      <c r="G32" s="12"/>
      <c r="H32" s="13"/>
      <c r="I32" s="13"/>
      <c r="J32" s="15"/>
      <c r="K32" s="15"/>
      <c r="L32" s="15"/>
      <c r="M32" s="16"/>
      <c r="N32" s="15"/>
    </row>
    <row r="33" ht="30" customHeight="1" spans="1:14">
      <c r="A33" s="10"/>
      <c r="B33" s="11"/>
      <c r="C33" s="11"/>
      <c r="D33" s="12" t="s">
        <v>69</v>
      </c>
      <c r="E33" s="11">
        <v>17.2</v>
      </c>
      <c r="F33" s="12"/>
      <c r="G33" s="12"/>
      <c r="H33" s="13"/>
      <c r="I33" s="13"/>
      <c r="J33" s="15"/>
      <c r="K33" s="15"/>
      <c r="L33" s="15"/>
      <c r="M33" s="16"/>
      <c r="N33" s="15"/>
    </row>
    <row r="34" ht="30" customHeight="1" spans="1:14">
      <c r="A34" s="10">
        <f>COUNTA($A$4:A33)</f>
        <v>11</v>
      </c>
      <c r="B34" s="11" t="s">
        <v>94</v>
      </c>
      <c r="C34" s="11" t="s">
        <v>95</v>
      </c>
      <c r="D34" s="12" t="s">
        <v>63</v>
      </c>
      <c r="E34" s="11">
        <v>125</v>
      </c>
      <c r="F34" s="12" t="s">
        <v>96</v>
      </c>
      <c r="G34" s="12"/>
      <c r="H34" s="13">
        <v>45471</v>
      </c>
      <c r="I34" s="13">
        <v>45835</v>
      </c>
      <c r="J34" s="15">
        <v>1065420</v>
      </c>
      <c r="K34" s="15">
        <v>85233.6</v>
      </c>
      <c r="L34" s="15">
        <v>4261.68</v>
      </c>
      <c r="M34" s="16"/>
      <c r="N34" s="15">
        <v>72448.56</v>
      </c>
    </row>
    <row r="35" ht="30" customHeight="1" spans="1:14">
      <c r="A35" s="10"/>
      <c r="B35" s="11"/>
      <c r="C35" s="11"/>
      <c r="D35" s="12" t="s">
        <v>79</v>
      </c>
      <c r="E35" s="11">
        <v>18</v>
      </c>
      <c r="F35" s="12"/>
      <c r="G35" s="12"/>
      <c r="H35" s="13"/>
      <c r="I35" s="13"/>
      <c r="J35" s="15"/>
      <c r="K35" s="15"/>
      <c r="L35" s="15"/>
      <c r="M35" s="16"/>
      <c r="N35" s="15"/>
    </row>
    <row r="36" ht="30" customHeight="1" spans="1:14">
      <c r="A36" s="10"/>
      <c r="B36" s="11"/>
      <c r="C36" s="11"/>
      <c r="D36" s="12" t="s">
        <v>81</v>
      </c>
      <c r="E36" s="11">
        <v>22</v>
      </c>
      <c r="F36" s="12"/>
      <c r="G36" s="12"/>
      <c r="H36" s="13"/>
      <c r="I36" s="13"/>
      <c r="J36" s="15"/>
      <c r="K36" s="15"/>
      <c r="L36" s="15"/>
      <c r="M36" s="16"/>
      <c r="N36" s="15"/>
    </row>
    <row r="37" ht="30" customHeight="1" spans="1:14">
      <c r="A37" s="10"/>
      <c r="B37" s="11"/>
      <c r="C37" s="11"/>
      <c r="D37" s="12" t="s">
        <v>97</v>
      </c>
      <c r="E37" s="11">
        <v>8</v>
      </c>
      <c r="F37" s="12"/>
      <c r="G37" s="12"/>
      <c r="H37" s="13"/>
      <c r="I37" s="13"/>
      <c r="J37" s="15"/>
      <c r="K37" s="15"/>
      <c r="L37" s="15"/>
      <c r="M37" s="16"/>
      <c r="N37" s="15"/>
    </row>
    <row r="38" ht="30" customHeight="1" spans="1:14">
      <c r="A38" s="10"/>
      <c r="B38" s="11"/>
      <c r="C38" s="11"/>
      <c r="D38" s="12" t="s">
        <v>98</v>
      </c>
      <c r="E38" s="11">
        <v>52.14</v>
      </c>
      <c r="F38" s="12"/>
      <c r="G38" s="12"/>
      <c r="H38" s="13"/>
      <c r="I38" s="13"/>
      <c r="J38" s="15"/>
      <c r="K38" s="15"/>
      <c r="L38" s="15"/>
      <c r="M38" s="16"/>
      <c r="N38" s="15"/>
    </row>
    <row r="39" ht="30" customHeight="1" spans="1:14">
      <c r="A39" s="10"/>
      <c r="B39" s="11"/>
      <c r="C39" s="11"/>
      <c r="D39" s="12" t="s">
        <v>65</v>
      </c>
      <c r="E39" s="11">
        <v>130</v>
      </c>
      <c r="F39" s="12"/>
      <c r="G39" s="12"/>
      <c r="H39" s="13"/>
      <c r="I39" s="13"/>
      <c r="J39" s="15"/>
      <c r="K39" s="15"/>
      <c r="L39" s="15"/>
      <c r="M39" s="16"/>
      <c r="N39" s="15"/>
    </row>
    <row r="40" ht="30" customHeight="1" spans="1:14">
      <c r="A40" s="10">
        <f>COUNTA($A$4:A39)</f>
        <v>12</v>
      </c>
      <c r="B40" s="11" t="s">
        <v>99</v>
      </c>
      <c r="C40" s="11" t="s">
        <v>100</v>
      </c>
      <c r="D40" s="12" t="s">
        <v>63</v>
      </c>
      <c r="E40" s="11">
        <v>218.2</v>
      </c>
      <c r="F40" s="12" t="s">
        <v>101</v>
      </c>
      <c r="G40" s="12"/>
      <c r="H40" s="13">
        <v>45472</v>
      </c>
      <c r="I40" s="13">
        <v>45836</v>
      </c>
      <c r="J40" s="15">
        <v>1180800</v>
      </c>
      <c r="K40" s="15">
        <v>94464</v>
      </c>
      <c r="L40" s="15">
        <v>4723.2</v>
      </c>
      <c r="M40" s="16"/>
      <c r="N40" s="15">
        <v>80294.4</v>
      </c>
    </row>
    <row r="41" ht="30" customHeight="1" spans="1:14">
      <c r="A41" s="10"/>
      <c r="B41" s="11"/>
      <c r="C41" s="11"/>
      <c r="D41" s="12" t="s">
        <v>81</v>
      </c>
      <c r="E41" s="11">
        <v>41</v>
      </c>
      <c r="F41" s="12"/>
      <c r="G41" s="12"/>
      <c r="H41" s="13"/>
      <c r="I41" s="13"/>
      <c r="J41" s="15"/>
      <c r="K41" s="15"/>
      <c r="L41" s="15"/>
      <c r="M41" s="16"/>
      <c r="N41" s="15"/>
    </row>
    <row r="42" ht="30" customHeight="1" spans="1:14">
      <c r="A42" s="10"/>
      <c r="B42" s="11"/>
      <c r="C42" s="11"/>
      <c r="D42" s="12" t="s">
        <v>58</v>
      </c>
      <c r="E42" s="11">
        <v>17.8</v>
      </c>
      <c r="F42" s="12"/>
      <c r="G42" s="12"/>
      <c r="H42" s="13"/>
      <c r="I42" s="13"/>
      <c r="J42" s="15"/>
      <c r="K42" s="15"/>
      <c r="L42" s="15"/>
      <c r="M42" s="16"/>
      <c r="N42" s="15"/>
    </row>
    <row r="43" ht="30" customHeight="1" spans="1:14">
      <c r="A43" s="10"/>
      <c r="B43" s="11"/>
      <c r="C43" s="11"/>
      <c r="D43" s="12" t="s">
        <v>64</v>
      </c>
      <c r="E43" s="11">
        <v>56</v>
      </c>
      <c r="F43" s="12"/>
      <c r="G43" s="12"/>
      <c r="H43" s="13"/>
      <c r="I43" s="13"/>
      <c r="J43" s="15"/>
      <c r="K43" s="15"/>
      <c r="L43" s="15"/>
      <c r="M43" s="16"/>
      <c r="N43" s="15"/>
    </row>
    <row r="44" ht="30" customHeight="1" spans="1:14">
      <c r="A44" s="10"/>
      <c r="B44" s="11"/>
      <c r="C44" s="11"/>
      <c r="D44" s="12" t="s">
        <v>65</v>
      </c>
      <c r="E44" s="11">
        <v>9</v>
      </c>
      <c r="F44" s="12"/>
      <c r="G44" s="12"/>
      <c r="H44" s="13"/>
      <c r="I44" s="13"/>
      <c r="J44" s="15"/>
      <c r="K44" s="15"/>
      <c r="L44" s="15"/>
      <c r="M44" s="16"/>
      <c r="N44" s="15"/>
    </row>
    <row r="45" ht="30" customHeight="1" spans="1:14">
      <c r="A45" s="10"/>
      <c r="B45" s="11"/>
      <c r="C45" s="11"/>
      <c r="D45" s="12" t="s">
        <v>60</v>
      </c>
      <c r="E45" s="11">
        <v>9.6</v>
      </c>
      <c r="F45" s="12"/>
      <c r="G45" s="12"/>
      <c r="H45" s="13"/>
      <c r="I45" s="13"/>
      <c r="J45" s="15"/>
      <c r="K45" s="15"/>
      <c r="L45" s="15"/>
      <c r="M45" s="16"/>
      <c r="N45" s="15"/>
    </row>
    <row r="46" ht="30" customHeight="1" spans="1:14">
      <c r="A46" s="10"/>
      <c r="B46" s="11"/>
      <c r="C46" s="11"/>
      <c r="D46" s="12" t="s">
        <v>79</v>
      </c>
      <c r="E46" s="11">
        <v>2</v>
      </c>
      <c r="F46" s="12"/>
      <c r="G46" s="12"/>
      <c r="H46" s="13"/>
      <c r="I46" s="13"/>
      <c r="J46" s="15"/>
      <c r="K46" s="15"/>
      <c r="L46" s="15"/>
      <c r="M46" s="16"/>
      <c r="N46" s="15"/>
    </row>
    <row r="47" ht="30" customHeight="1" spans="1:14">
      <c r="A47" s="10"/>
      <c r="B47" s="11"/>
      <c r="C47" s="11"/>
      <c r="D47" s="12" t="s">
        <v>69</v>
      </c>
      <c r="E47" s="11">
        <v>40</v>
      </c>
      <c r="F47" s="12"/>
      <c r="G47" s="12"/>
      <c r="H47" s="13"/>
      <c r="I47" s="13"/>
      <c r="J47" s="15"/>
      <c r="K47" s="15"/>
      <c r="L47" s="15"/>
      <c r="M47" s="16"/>
      <c r="N47" s="15"/>
    </row>
    <row r="48" ht="30" customHeight="1" spans="1:14">
      <c r="A48" s="10">
        <f>COUNTA($A$4:A47)</f>
        <v>13</v>
      </c>
      <c r="B48" s="11" t="s">
        <v>102</v>
      </c>
      <c r="C48" s="11" t="s">
        <v>103</v>
      </c>
      <c r="D48" s="12" t="s">
        <v>92</v>
      </c>
      <c r="E48" s="11">
        <v>26</v>
      </c>
      <c r="F48" s="12" t="s">
        <v>84</v>
      </c>
      <c r="G48" s="12"/>
      <c r="H48" s="13">
        <v>45473</v>
      </c>
      <c r="I48" s="13">
        <v>45837</v>
      </c>
      <c r="J48" s="15">
        <v>331500</v>
      </c>
      <c r="K48" s="15">
        <v>26520</v>
      </c>
      <c r="L48" s="15">
        <v>1326</v>
      </c>
      <c r="M48" s="16"/>
      <c r="N48" s="15">
        <v>22542</v>
      </c>
    </row>
    <row r="49" ht="30" customHeight="1" spans="1:14">
      <c r="A49" s="10"/>
      <c r="B49" s="11"/>
      <c r="C49" s="11"/>
      <c r="D49" s="12" t="s">
        <v>97</v>
      </c>
      <c r="E49" s="11">
        <v>4</v>
      </c>
      <c r="F49" s="12"/>
      <c r="G49" s="12"/>
      <c r="H49" s="13"/>
      <c r="I49" s="13"/>
      <c r="J49" s="15"/>
      <c r="K49" s="15"/>
      <c r="L49" s="15"/>
      <c r="M49" s="16"/>
      <c r="N49" s="15"/>
    </row>
    <row r="50" ht="30" customHeight="1" spans="1:14">
      <c r="A50" s="10"/>
      <c r="B50" s="11"/>
      <c r="C50" s="11"/>
      <c r="D50" s="12" t="s">
        <v>79</v>
      </c>
      <c r="E50" s="11">
        <v>2</v>
      </c>
      <c r="F50" s="12"/>
      <c r="G50" s="12"/>
      <c r="H50" s="13"/>
      <c r="I50" s="13"/>
      <c r="J50" s="15"/>
      <c r="K50" s="15"/>
      <c r="L50" s="15"/>
      <c r="M50" s="16"/>
      <c r="N50" s="15"/>
    </row>
    <row r="51" ht="30" customHeight="1" spans="1:14">
      <c r="A51" s="10"/>
      <c r="B51" s="11"/>
      <c r="C51" s="11"/>
      <c r="D51" s="12" t="s">
        <v>81</v>
      </c>
      <c r="E51" s="11">
        <v>3</v>
      </c>
      <c r="F51" s="12"/>
      <c r="G51" s="12"/>
      <c r="H51" s="13"/>
      <c r="I51" s="13"/>
      <c r="J51" s="15"/>
      <c r="K51" s="15"/>
      <c r="L51" s="15"/>
      <c r="M51" s="16"/>
      <c r="N51" s="15"/>
    </row>
    <row r="52" ht="30" customHeight="1" spans="1:14">
      <c r="A52" s="10"/>
      <c r="B52" s="11"/>
      <c r="C52" s="11"/>
      <c r="D52" s="12" t="s">
        <v>104</v>
      </c>
      <c r="E52" s="11">
        <v>10</v>
      </c>
      <c r="F52" s="12"/>
      <c r="G52" s="12"/>
      <c r="H52" s="13"/>
      <c r="I52" s="13"/>
      <c r="J52" s="15"/>
      <c r="K52" s="15"/>
      <c r="L52" s="15"/>
      <c r="M52" s="16"/>
      <c r="N52" s="15"/>
    </row>
    <row r="53" ht="30" customHeight="1" spans="1:14">
      <c r="A53" s="10"/>
      <c r="B53" s="11"/>
      <c r="C53" s="11"/>
      <c r="D53" s="12" t="s">
        <v>105</v>
      </c>
      <c r="E53" s="11">
        <v>6</v>
      </c>
      <c r="F53" s="12"/>
      <c r="G53" s="12"/>
      <c r="H53" s="13"/>
      <c r="I53" s="13"/>
      <c r="J53" s="15"/>
      <c r="K53" s="15"/>
      <c r="L53" s="15"/>
      <c r="M53" s="16"/>
      <c r="N53" s="15"/>
    </row>
    <row r="54" ht="30" customHeight="1" spans="1:14">
      <c r="A54" s="10"/>
      <c r="B54" s="11"/>
      <c r="C54" s="11"/>
      <c r="D54" s="12" t="s">
        <v>106</v>
      </c>
      <c r="E54" s="11">
        <v>10</v>
      </c>
      <c r="F54" s="12"/>
      <c r="G54" s="12"/>
      <c r="H54" s="13"/>
      <c r="I54" s="13"/>
      <c r="J54" s="15"/>
      <c r="K54" s="15"/>
      <c r="L54" s="15"/>
      <c r="M54" s="16"/>
      <c r="N54" s="15"/>
    </row>
    <row r="55" ht="30" customHeight="1" spans="1:14">
      <c r="A55" s="10"/>
      <c r="B55" s="11"/>
      <c r="C55" s="11"/>
      <c r="D55" s="12" t="s">
        <v>107</v>
      </c>
      <c r="E55" s="11">
        <v>2</v>
      </c>
      <c r="F55" s="12"/>
      <c r="G55" s="12"/>
      <c r="H55" s="13"/>
      <c r="I55" s="13"/>
      <c r="J55" s="15"/>
      <c r="K55" s="15"/>
      <c r="L55" s="15"/>
      <c r="M55" s="16"/>
      <c r="N55" s="15"/>
    </row>
    <row r="56" ht="30" customHeight="1" spans="1:14">
      <c r="A56" s="10"/>
      <c r="B56" s="11"/>
      <c r="C56" s="11"/>
      <c r="D56" s="12" t="s">
        <v>108</v>
      </c>
      <c r="E56" s="11">
        <v>10</v>
      </c>
      <c r="F56" s="12"/>
      <c r="G56" s="12"/>
      <c r="H56" s="13"/>
      <c r="I56" s="13"/>
      <c r="J56" s="15"/>
      <c r="K56" s="15"/>
      <c r="L56" s="15"/>
      <c r="M56" s="16"/>
      <c r="N56" s="15"/>
    </row>
    <row r="57" ht="30" customHeight="1" spans="1:14">
      <c r="A57" s="10"/>
      <c r="B57" s="11"/>
      <c r="C57" s="11"/>
      <c r="D57" s="12" t="s">
        <v>109</v>
      </c>
      <c r="E57" s="11">
        <v>3</v>
      </c>
      <c r="F57" s="12"/>
      <c r="G57" s="12"/>
      <c r="H57" s="13"/>
      <c r="I57" s="13"/>
      <c r="J57" s="15"/>
      <c r="K57" s="15"/>
      <c r="L57" s="15"/>
      <c r="M57" s="16"/>
      <c r="N57" s="15"/>
    </row>
    <row r="58" ht="30" customHeight="1" spans="1:14">
      <c r="A58" s="10"/>
      <c r="B58" s="11"/>
      <c r="C58" s="11"/>
      <c r="D58" s="12" t="s">
        <v>110</v>
      </c>
      <c r="E58" s="11">
        <v>1</v>
      </c>
      <c r="F58" s="12"/>
      <c r="G58" s="12"/>
      <c r="H58" s="13"/>
      <c r="I58" s="13"/>
      <c r="J58" s="15"/>
      <c r="K58" s="15"/>
      <c r="L58" s="15"/>
      <c r="M58" s="16"/>
      <c r="N58" s="15"/>
    </row>
    <row r="59" ht="30" customHeight="1" spans="1:14">
      <c r="A59" s="10"/>
      <c r="B59" s="11"/>
      <c r="C59" s="11"/>
      <c r="D59" s="12" t="s">
        <v>111</v>
      </c>
      <c r="E59" s="11">
        <v>1</v>
      </c>
      <c r="F59" s="12"/>
      <c r="G59" s="12"/>
      <c r="H59" s="13"/>
      <c r="I59" s="13"/>
      <c r="J59" s="15"/>
      <c r="K59" s="15"/>
      <c r="L59" s="15"/>
      <c r="M59" s="16"/>
      <c r="N59" s="15"/>
    </row>
    <row r="60" ht="30" customHeight="1" spans="1:14">
      <c r="A60" s="10"/>
      <c r="B60" s="11"/>
      <c r="C60" s="11"/>
      <c r="D60" s="12" t="s">
        <v>112</v>
      </c>
      <c r="E60" s="11">
        <v>2</v>
      </c>
      <c r="F60" s="12"/>
      <c r="G60" s="12"/>
      <c r="H60" s="13"/>
      <c r="I60" s="13"/>
      <c r="J60" s="15"/>
      <c r="K60" s="15"/>
      <c r="L60" s="15"/>
      <c r="M60" s="16"/>
      <c r="N60" s="15"/>
    </row>
    <row r="61" ht="30" customHeight="1" spans="1:14">
      <c r="A61" s="10"/>
      <c r="B61" s="11"/>
      <c r="C61" s="11"/>
      <c r="D61" s="12" t="s">
        <v>113</v>
      </c>
      <c r="E61" s="11">
        <v>3</v>
      </c>
      <c r="F61" s="12"/>
      <c r="G61" s="12"/>
      <c r="H61" s="13"/>
      <c r="I61" s="13"/>
      <c r="J61" s="15"/>
      <c r="K61" s="15"/>
      <c r="L61" s="15"/>
      <c r="M61" s="16"/>
      <c r="N61" s="15"/>
    </row>
    <row r="62" ht="30" customHeight="1" spans="1:14">
      <c r="A62" s="10"/>
      <c r="B62" s="11"/>
      <c r="C62" s="11"/>
      <c r="D62" s="12" t="s">
        <v>114</v>
      </c>
      <c r="E62" s="11">
        <v>8</v>
      </c>
      <c r="F62" s="12"/>
      <c r="G62" s="12"/>
      <c r="H62" s="13"/>
      <c r="I62" s="13"/>
      <c r="J62" s="15"/>
      <c r="K62" s="15"/>
      <c r="L62" s="15"/>
      <c r="M62" s="16"/>
      <c r="N62" s="15"/>
    </row>
    <row r="63" ht="30" customHeight="1" spans="1:14">
      <c r="A63" s="10"/>
      <c r="B63" s="11"/>
      <c r="C63" s="11"/>
      <c r="D63" s="12" t="s">
        <v>115</v>
      </c>
      <c r="E63" s="11">
        <v>4</v>
      </c>
      <c r="F63" s="12"/>
      <c r="G63" s="12"/>
      <c r="H63" s="13"/>
      <c r="I63" s="13"/>
      <c r="J63" s="15"/>
      <c r="K63" s="15"/>
      <c r="L63" s="15"/>
      <c r="M63" s="16"/>
      <c r="N63" s="15"/>
    </row>
    <row r="64" ht="30" customHeight="1" spans="1:14">
      <c r="A64" s="10"/>
      <c r="B64" s="11"/>
      <c r="C64" s="11"/>
      <c r="D64" s="12" t="s">
        <v>116</v>
      </c>
      <c r="E64" s="11">
        <v>1</v>
      </c>
      <c r="F64" s="12"/>
      <c r="G64" s="12"/>
      <c r="H64" s="13"/>
      <c r="I64" s="13"/>
      <c r="J64" s="15"/>
      <c r="K64" s="15"/>
      <c r="L64" s="15"/>
      <c r="M64" s="16"/>
      <c r="N64" s="15"/>
    </row>
    <row r="65" ht="30" customHeight="1" spans="1:14">
      <c r="A65" s="10"/>
      <c r="B65" s="11"/>
      <c r="C65" s="11"/>
      <c r="D65" s="12" t="s">
        <v>117</v>
      </c>
      <c r="E65" s="11">
        <v>6</v>
      </c>
      <c r="F65" s="12"/>
      <c r="G65" s="12"/>
      <c r="H65" s="13"/>
      <c r="I65" s="13"/>
      <c r="J65" s="15"/>
      <c r="K65" s="15"/>
      <c r="L65" s="15"/>
      <c r="M65" s="16"/>
      <c r="N65" s="15"/>
    </row>
    <row r="66" ht="30" customHeight="1" spans="1:14">
      <c r="A66" s="10"/>
      <c r="B66" s="11"/>
      <c r="C66" s="11"/>
      <c r="D66" s="12" t="s">
        <v>118</v>
      </c>
      <c r="E66" s="11">
        <v>1</v>
      </c>
      <c r="F66" s="12"/>
      <c r="G66" s="12"/>
      <c r="H66" s="13"/>
      <c r="I66" s="13"/>
      <c r="J66" s="15"/>
      <c r="K66" s="15"/>
      <c r="L66" s="15"/>
      <c r="M66" s="16"/>
      <c r="N66" s="15"/>
    </row>
    <row r="67" ht="30" customHeight="1" spans="1:14">
      <c r="A67" s="10"/>
      <c r="B67" s="11"/>
      <c r="C67" s="11"/>
      <c r="D67" s="12" t="s">
        <v>58</v>
      </c>
      <c r="E67" s="11">
        <v>1</v>
      </c>
      <c r="F67" s="12"/>
      <c r="G67" s="12"/>
      <c r="H67" s="13"/>
      <c r="I67" s="13"/>
      <c r="J67" s="15"/>
      <c r="K67" s="15"/>
      <c r="L67" s="15"/>
      <c r="M67" s="16"/>
      <c r="N67" s="15"/>
    </row>
    <row r="68" ht="30" customHeight="1" spans="1:14">
      <c r="A68" s="10"/>
      <c r="B68" s="11"/>
      <c r="C68" s="11"/>
      <c r="D68" s="12" t="s">
        <v>80</v>
      </c>
      <c r="E68" s="11">
        <v>2</v>
      </c>
      <c r="F68" s="12"/>
      <c r="G68" s="12"/>
      <c r="H68" s="13"/>
      <c r="I68" s="13"/>
      <c r="J68" s="15"/>
      <c r="K68" s="15"/>
      <c r="L68" s="15"/>
      <c r="M68" s="16"/>
      <c r="N68" s="15"/>
    </row>
    <row r="69" ht="30" customHeight="1" spans="1:14">
      <c r="A69" s="10"/>
      <c r="B69" s="11"/>
      <c r="C69" s="11"/>
      <c r="D69" s="12" t="s">
        <v>60</v>
      </c>
      <c r="E69" s="11">
        <v>1</v>
      </c>
      <c r="F69" s="12"/>
      <c r="G69" s="12"/>
      <c r="H69" s="13"/>
      <c r="I69" s="13"/>
      <c r="J69" s="15"/>
      <c r="K69" s="15"/>
      <c r="L69" s="15"/>
      <c r="M69" s="16"/>
      <c r="N69" s="15"/>
    </row>
    <row r="70" ht="30" customHeight="1" spans="1:14">
      <c r="A70" s="10"/>
      <c r="B70" s="11"/>
      <c r="C70" s="11"/>
      <c r="D70" s="12" t="s">
        <v>119</v>
      </c>
      <c r="E70" s="11">
        <v>1.5</v>
      </c>
      <c r="F70" s="12"/>
      <c r="G70" s="12"/>
      <c r="H70" s="13"/>
      <c r="I70" s="13"/>
      <c r="J70" s="15"/>
      <c r="K70" s="15"/>
      <c r="L70" s="15"/>
      <c r="M70" s="16"/>
      <c r="N70" s="15"/>
    </row>
    <row r="71" ht="30" customHeight="1" spans="1:14">
      <c r="A71" s="10"/>
      <c r="B71" s="11"/>
      <c r="C71" s="11"/>
      <c r="D71" s="12" t="s">
        <v>120</v>
      </c>
      <c r="E71" s="11">
        <v>1</v>
      </c>
      <c r="F71" s="12"/>
      <c r="G71" s="12"/>
      <c r="H71" s="13"/>
      <c r="I71" s="13"/>
      <c r="J71" s="15"/>
      <c r="K71" s="15"/>
      <c r="L71" s="15"/>
      <c r="M71" s="16"/>
      <c r="N71" s="15"/>
    </row>
    <row r="72" ht="30" customHeight="1" spans="1:14">
      <c r="A72" s="10"/>
      <c r="B72" s="11"/>
      <c r="C72" s="11"/>
      <c r="D72" s="12" t="s">
        <v>121</v>
      </c>
      <c r="E72" s="11">
        <v>1</v>
      </c>
      <c r="F72" s="12"/>
      <c r="G72" s="12"/>
      <c r="H72" s="13"/>
      <c r="I72" s="13"/>
      <c r="J72" s="15"/>
      <c r="K72" s="15"/>
      <c r="L72" s="15"/>
      <c r="M72" s="16"/>
      <c r="N72" s="15"/>
    </row>
    <row r="73" ht="30" customHeight="1" spans="1:14">
      <c r="A73" s="10">
        <f>COUNTA($A$4:A72)</f>
        <v>14</v>
      </c>
      <c r="B73" s="11" t="s">
        <v>122</v>
      </c>
      <c r="C73" s="11" t="s">
        <v>123</v>
      </c>
      <c r="D73" s="12" t="s">
        <v>63</v>
      </c>
      <c r="E73" s="11">
        <v>1485.01</v>
      </c>
      <c r="F73" s="12" t="s">
        <v>89</v>
      </c>
      <c r="G73" s="12"/>
      <c r="H73" s="13">
        <v>45473</v>
      </c>
      <c r="I73" s="13">
        <v>45837</v>
      </c>
      <c r="J73" s="15">
        <v>6273600</v>
      </c>
      <c r="K73" s="15">
        <v>501888</v>
      </c>
      <c r="L73" s="15">
        <v>25094.4</v>
      </c>
      <c r="M73" s="16"/>
      <c r="N73" s="15">
        <v>426604.8</v>
      </c>
    </row>
    <row r="74" ht="30" customHeight="1" spans="1:14">
      <c r="A74" s="10"/>
      <c r="B74" s="11"/>
      <c r="C74" s="11"/>
      <c r="D74" s="12" t="s">
        <v>64</v>
      </c>
      <c r="E74" s="11">
        <v>91</v>
      </c>
      <c r="F74" s="12"/>
      <c r="G74" s="12"/>
      <c r="H74" s="13"/>
      <c r="I74" s="13"/>
      <c r="J74" s="15"/>
      <c r="K74" s="15"/>
      <c r="L74" s="15"/>
      <c r="M74" s="16"/>
      <c r="N74" s="15"/>
    </row>
    <row r="75" ht="30" customHeight="1" spans="1:14">
      <c r="A75" s="10"/>
      <c r="B75" s="11"/>
      <c r="C75" s="11"/>
      <c r="D75" s="12" t="s">
        <v>81</v>
      </c>
      <c r="E75" s="11">
        <v>15.1</v>
      </c>
      <c r="F75" s="12"/>
      <c r="G75" s="12"/>
      <c r="H75" s="13"/>
      <c r="I75" s="13"/>
      <c r="J75" s="15"/>
      <c r="K75" s="15"/>
      <c r="L75" s="15"/>
      <c r="M75" s="16"/>
      <c r="N75" s="15"/>
    </row>
    <row r="76" ht="30" customHeight="1" spans="1:14">
      <c r="A76" s="10"/>
      <c r="B76" s="11"/>
      <c r="C76" s="11"/>
      <c r="D76" s="12" t="s">
        <v>65</v>
      </c>
      <c r="E76" s="11">
        <v>31.1</v>
      </c>
      <c r="F76" s="12"/>
      <c r="G76" s="12"/>
      <c r="H76" s="13"/>
      <c r="I76" s="13"/>
      <c r="J76" s="15"/>
      <c r="K76" s="15"/>
      <c r="L76" s="15"/>
      <c r="M76" s="16"/>
      <c r="N76" s="15"/>
    </row>
    <row r="77" ht="30" customHeight="1" spans="1:14">
      <c r="A77" s="10"/>
      <c r="B77" s="11"/>
      <c r="C77" s="11"/>
      <c r="D77" s="12" t="s">
        <v>69</v>
      </c>
      <c r="E77" s="11">
        <v>326.86</v>
      </c>
      <c r="F77" s="12"/>
      <c r="G77" s="12"/>
      <c r="H77" s="13"/>
      <c r="I77" s="13"/>
      <c r="J77" s="15"/>
      <c r="K77" s="15"/>
      <c r="L77" s="15"/>
      <c r="M77" s="16"/>
      <c r="N77" s="15"/>
    </row>
    <row r="78" ht="30" customHeight="1" spans="1:14">
      <c r="A78" s="10"/>
      <c r="B78" s="11"/>
      <c r="C78" s="11"/>
      <c r="D78" s="12" t="s">
        <v>58</v>
      </c>
      <c r="E78" s="11">
        <v>53.13</v>
      </c>
      <c r="F78" s="12"/>
      <c r="G78" s="12"/>
      <c r="H78" s="13"/>
      <c r="I78" s="13"/>
      <c r="J78" s="15"/>
      <c r="K78" s="15"/>
      <c r="L78" s="15"/>
      <c r="M78" s="16"/>
      <c r="N78" s="15"/>
    </row>
    <row r="79" ht="30" customHeight="1" spans="1:14">
      <c r="A79" s="10"/>
      <c r="B79" s="11"/>
      <c r="C79" s="11"/>
      <c r="D79" s="12" t="s">
        <v>98</v>
      </c>
      <c r="E79" s="11">
        <v>35.5</v>
      </c>
      <c r="F79" s="12"/>
      <c r="G79" s="12"/>
      <c r="H79" s="13"/>
      <c r="I79" s="13"/>
      <c r="J79" s="15"/>
      <c r="K79" s="15"/>
      <c r="L79" s="15"/>
      <c r="M79" s="16"/>
      <c r="N79" s="15"/>
    </row>
    <row r="80" ht="30" customHeight="1" spans="1:14">
      <c r="A80" s="10"/>
      <c r="B80" s="11"/>
      <c r="C80" s="11"/>
      <c r="D80" s="12" t="s">
        <v>97</v>
      </c>
      <c r="E80" s="11">
        <v>20</v>
      </c>
      <c r="F80" s="12"/>
      <c r="G80" s="12"/>
      <c r="H80" s="13"/>
      <c r="I80" s="13"/>
      <c r="J80" s="15"/>
      <c r="K80" s="15"/>
      <c r="L80" s="15"/>
      <c r="M80" s="16"/>
      <c r="N80" s="15"/>
    </row>
    <row r="81" ht="30" customHeight="1" spans="1:14">
      <c r="A81" s="10"/>
      <c r="B81" s="11"/>
      <c r="C81" s="11"/>
      <c r="D81" s="12" t="s">
        <v>79</v>
      </c>
      <c r="E81" s="11">
        <v>6.7</v>
      </c>
      <c r="F81" s="12"/>
      <c r="G81" s="12"/>
      <c r="H81" s="13"/>
      <c r="I81" s="13"/>
      <c r="J81" s="15"/>
      <c r="K81" s="15"/>
      <c r="L81" s="15"/>
      <c r="M81" s="16"/>
      <c r="N81" s="15"/>
    </row>
    <row r="82" ht="30" customHeight="1" spans="1:14">
      <c r="A82" s="10"/>
      <c r="B82" s="11"/>
      <c r="C82" s="11"/>
      <c r="D82" s="12" t="s">
        <v>116</v>
      </c>
      <c r="E82" s="11">
        <v>18.8</v>
      </c>
      <c r="F82" s="12"/>
      <c r="G82" s="12"/>
      <c r="H82" s="13"/>
      <c r="I82" s="13"/>
      <c r="J82" s="15"/>
      <c r="K82" s="15"/>
      <c r="L82" s="15"/>
      <c r="M82" s="16"/>
      <c r="N82" s="15"/>
    </row>
    <row r="83" ht="30" customHeight="1" spans="1:14">
      <c r="A83" s="10"/>
      <c r="B83" s="11"/>
      <c r="C83" s="11"/>
      <c r="D83" s="12" t="s">
        <v>107</v>
      </c>
      <c r="E83" s="11">
        <v>5</v>
      </c>
      <c r="F83" s="12"/>
      <c r="G83" s="12"/>
      <c r="H83" s="13"/>
      <c r="I83" s="13"/>
      <c r="J83" s="15"/>
      <c r="K83" s="15"/>
      <c r="L83" s="15"/>
      <c r="M83" s="16"/>
      <c r="N83" s="15"/>
    </row>
    <row r="84" ht="30" customHeight="1" spans="1:14">
      <c r="A84" s="10"/>
      <c r="B84" s="11"/>
      <c r="C84" s="11"/>
      <c r="D84" s="12" t="s">
        <v>115</v>
      </c>
      <c r="E84" s="11">
        <v>3</v>
      </c>
      <c r="F84" s="12"/>
      <c r="G84" s="12"/>
      <c r="H84" s="13"/>
      <c r="I84" s="13"/>
      <c r="J84" s="15"/>
      <c r="K84" s="15"/>
      <c r="L84" s="15"/>
      <c r="M84" s="16"/>
      <c r="N84" s="15"/>
    </row>
    <row r="85" ht="30" customHeight="1" spans="1:14">
      <c r="A85" s="10">
        <f>COUNTA($A$4:A84)</f>
        <v>15</v>
      </c>
      <c r="B85" s="11" t="s">
        <v>124</v>
      </c>
      <c r="C85" s="11" t="s">
        <v>125</v>
      </c>
      <c r="D85" s="12" t="s">
        <v>63</v>
      </c>
      <c r="E85" s="11">
        <v>726.27</v>
      </c>
      <c r="F85" s="12" t="s">
        <v>126</v>
      </c>
      <c r="G85" s="12"/>
      <c r="H85" s="13">
        <v>45473</v>
      </c>
      <c r="I85" s="13">
        <v>45837</v>
      </c>
      <c r="J85" s="15">
        <v>3002010</v>
      </c>
      <c r="K85" s="15">
        <v>240160.8</v>
      </c>
      <c r="L85" s="15">
        <v>12008.04</v>
      </c>
      <c r="M85" s="16"/>
      <c r="N85" s="15">
        <v>204136.68</v>
      </c>
    </row>
    <row r="86" ht="30" customHeight="1" spans="1:14">
      <c r="A86" s="10"/>
      <c r="B86" s="11"/>
      <c r="C86" s="11"/>
      <c r="D86" s="12" t="s">
        <v>69</v>
      </c>
      <c r="E86" s="11">
        <v>67.9</v>
      </c>
      <c r="F86" s="12"/>
      <c r="G86" s="12"/>
      <c r="H86" s="13"/>
      <c r="I86" s="13"/>
      <c r="J86" s="15"/>
      <c r="K86" s="15"/>
      <c r="L86" s="15"/>
      <c r="M86" s="16"/>
      <c r="N86" s="15"/>
    </row>
    <row r="87" ht="30" customHeight="1" spans="1:14">
      <c r="A87" s="10"/>
      <c r="B87" s="11"/>
      <c r="C87" s="11"/>
      <c r="D87" s="12" t="s">
        <v>98</v>
      </c>
      <c r="E87" s="11">
        <v>119</v>
      </c>
      <c r="F87" s="12"/>
      <c r="G87" s="12"/>
      <c r="H87" s="13"/>
      <c r="I87" s="13"/>
      <c r="J87" s="15"/>
      <c r="K87" s="15"/>
      <c r="L87" s="15"/>
      <c r="M87" s="16"/>
      <c r="N87" s="15"/>
    </row>
    <row r="88" ht="30" customHeight="1" spans="1:14">
      <c r="A88" s="10"/>
      <c r="B88" s="11"/>
      <c r="C88" s="11"/>
      <c r="D88" s="12" t="s">
        <v>65</v>
      </c>
      <c r="E88" s="11">
        <v>16.6</v>
      </c>
      <c r="F88" s="12"/>
      <c r="G88" s="12"/>
      <c r="H88" s="13"/>
      <c r="I88" s="13"/>
      <c r="J88" s="15"/>
      <c r="K88" s="15"/>
      <c r="L88" s="15"/>
      <c r="M88" s="16"/>
      <c r="N88" s="15"/>
    </row>
    <row r="89" ht="30" customHeight="1" spans="1:14">
      <c r="A89" s="10"/>
      <c r="B89" s="11"/>
      <c r="C89" s="11"/>
      <c r="D89" s="12" t="s">
        <v>79</v>
      </c>
      <c r="E89" s="11">
        <v>7.8</v>
      </c>
      <c r="F89" s="12"/>
      <c r="G89" s="12"/>
      <c r="H89" s="13"/>
      <c r="I89" s="13"/>
      <c r="J89" s="15"/>
      <c r="K89" s="15"/>
      <c r="L89" s="15"/>
      <c r="M89" s="16"/>
      <c r="N89" s="15"/>
    </row>
    <row r="90" ht="30" customHeight="1" spans="1:14">
      <c r="A90" s="10"/>
      <c r="B90" s="11"/>
      <c r="C90" s="11"/>
      <c r="D90" s="12" t="s">
        <v>58</v>
      </c>
      <c r="E90" s="11">
        <v>6.8</v>
      </c>
      <c r="F90" s="12"/>
      <c r="G90" s="12"/>
      <c r="H90" s="13"/>
      <c r="I90" s="13"/>
      <c r="J90" s="15"/>
      <c r="K90" s="15"/>
      <c r="L90" s="15"/>
      <c r="M90" s="16"/>
      <c r="N90" s="15"/>
    </row>
    <row r="91" ht="30" customHeight="1" spans="1:14">
      <c r="A91" s="10"/>
      <c r="B91" s="11"/>
      <c r="C91" s="11"/>
      <c r="D91" s="12" t="s">
        <v>81</v>
      </c>
      <c r="E91" s="11">
        <v>3.3</v>
      </c>
      <c r="F91" s="12"/>
      <c r="G91" s="12"/>
      <c r="H91" s="13"/>
      <c r="I91" s="13"/>
      <c r="J91" s="15"/>
      <c r="K91" s="15"/>
      <c r="L91" s="15"/>
      <c r="M91" s="16"/>
      <c r="N91" s="15"/>
    </row>
    <row r="92" ht="30" customHeight="1" spans="1:14">
      <c r="A92" s="10"/>
      <c r="B92" s="11"/>
      <c r="C92" s="11"/>
      <c r="D92" s="12" t="s">
        <v>127</v>
      </c>
      <c r="E92" s="11">
        <v>10</v>
      </c>
      <c r="F92" s="12"/>
      <c r="G92" s="12"/>
      <c r="H92" s="13"/>
      <c r="I92" s="13"/>
      <c r="J92" s="15"/>
      <c r="K92" s="15"/>
      <c r="L92" s="15"/>
      <c r="M92" s="16"/>
      <c r="N92" s="15"/>
    </row>
    <row r="93" ht="30" customHeight="1" spans="1:14">
      <c r="A93" s="10"/>
      <c r="B93" s="11"/>
      <c r="C93" s="11"/>
      <c r="D93" s="12" t="s">
        <v>97</v>
      </c>
      <c r="E93" s="11">
        <v>6</v>
      </c>
      <c r="F93" s="12"/>
      <c r="G93" s="12"/>
      <c r="H93" s="13"/>
      <c r="I93" s="13"/>
      <c r="J93" s="15"/>
      <c r="K93" s="15"/>
      <c r="L93" s="15"/>
      <c r="M93" s="16"/>
      <c r="N93" s="15"/>
    </row>
    <row r="94" ht="30" customHeight="1" spans="1:14">
      <c r="A94" s="10"/>
      <c r="B94" s="11"/>
      <c r="C94" s="11"/>
      <c r="D94" s="12" t="s">
        <v>93</v>
      </c>
      <c r="E94" s="11">
        <v>37</v>
      </c>
      <c r="F94" s="12"/>
      <c r="G94" s="12"/>
      <c r="H94" s="13"/>
      <c r="I94" s="13"/>
      <c r="J94" s="15"/>
      <c r="K94" s="15"/>
      <c r="L94" s="15"/>
      <c r="M94" s="16"/>
      <c r="N94" s="15"/>
    </row>
    <row r="95" ht="30" customHeight="1" spans="1:14">
      <c r="A95" s="10">
        <f>COUNTA($A$4:A94)</f>
        <v>16</v>
      </c>
      <c r="B95" s="11" t="s">
        <v>128</v>
      </c>
      <c r="C95" s="11" t="s">
        <v>129</v>
      </c>
      <c r="D95" s="12" t="s">
        <v>65</v>
      </c>
      <c r="E95" s="11">
        <v>100</v>
      </c>
      <c r="F95" s="12" t="s">
        <v>130</v>
      </c>
      <c r="G95" s="12"/>
      <c r="H95" s="13">
        <v>45473</v>
      </c>
      <c r="I95" s="13">
        <v>45837</v>
      </c>
      <c r="J95" s="15">
        <v>300000</v>
      </c>
      <c r="K95" s="15">
        <v>24000</v>
      </c>
      <c r="L95" s="15">
        <v>1200</v>
      </c>
      <c r="M95" s="16"/>
      <c r="N95" s="15">
        <v>20400</v>
      </c>
    </row>
    <row r="96" ht="30" customHeight="1" spans="1:14">
      <c r="A96" s="10">
        <f>COUNTA($A$4:A95)</f>
        <v>17</v>
      </c>
      <c r="B96" s="11" t="s">
        <v>131</v>
      </c>
      <c r="C96" s="11" t="s">
        <v>132</v>
      </c>
      <c r="D96" s="12" t="s">
        <v>65</v>
      </c>
      <c r="E96" s="11">
        <v>207.75</v>
      </c>
      <c r="F96" s="12" t="s">
        <v>130</v>
      </c>
      <c r="G96" s="12"/>
      <c r="H96" s="13">
        <v>45473</v>
      </c>
      <c r="I96" s="13">
        <v>45837</v>
      </c>
      <c r="J96" s="15">
        <v>2287650</v>
      </c>
      <c r="K96" s="15">
        <v>183012</v>
      </c>
      <c r="L96" s="15">
        <v>9150.6</v>
      </c>
      <c r="M96" s="16"/>
      <c r="N96" s="15">
        <v>155560.2</v>
      </c>
    </row>
    <row r="97" ht="30" customHeight="1" spans="1:14">
      <c r="A97" s="10"/>
      <c r="B97" s="11"/>
      <c r="C97" s="11"/>
      <c r="D97" s="12" t="s">
        <v>58</v>
      </c>
      <c r="E97" s="11">
        <v>61.6</v>
      </c>
      <c r="F97" s="12"/>
      <c r="G97" s="12"/>
      <c r="H97" s="13"/>
      <c r="I97" s="13"/>
      <c r="J97" s="15"/>
      <c r="K97" s="15"/>
      <c r="L97" s="15"/>
      <c r="M97" s="16"/>
      <c r="N97" s="15"/>
    </row>
    <row r="98" ht="30" customHeight="1" spans="1:14">
      <c r="A98" s="10"/>
      <c r="B98" s="11"/>
      <c r="C98" s="11"/>
      <c r="D98" s="12" t="s">
        <v>63</v>
      </c>
      <c r="E98" s="11">
        <v>338.3</v>
      </c>
      <c r="F98" s="12"/>
      <c r="G98" s="12"/>
      <c r="H98" s="13"/>
      <c r="I98" s="13"/>
      <c r="J98" s="15"/>
      <c r="K98" s="15"/>
      <c r="L98" s="15"/>
      <c r="M98" s="16"/>
      <c r="N98" s="15"/>
    </row>
    <row r="99" ht="30" customHeight="1" spans="1:14">
      <c r="A99" s="10"/>
      <c r="B99" s="11"/>
      <c r="C99" s="11"/>
      <c r="D99" s="12" t="s">
        <v>81</v>
      </c>
      <c r="E99" s="11">
        <v>19</v>
      </c>
      <c r="F99" s="12"/>
      <c r="G99" s="12"/>
      <c r="H99" s="13"/>
      <c r="I99" s="13"/>
      <c r="J99" s="15"/>
      <c r="K99" s="15"/>
      <c r="L99" s="15"/>
      <c r="M99" s="16"/>
      <c r="N99" s="15"/>
    </row>
    <row r="100" ht="30" customHeight="1" spans="1:14">
      <c r="A100" s="10"/>
      <c r="B100" s="11"/>
      <c r="C100" s="11"/>
      <c r="D100" s="12" t="s">
        <v>69</v>
      </c>
      <c r="E100" s="11">
        <v>47.3</v>
      </c>
      <c r="F100" s="12"/>
      <c r="G100" s="12"/>
      <c r="H100" s="13"/>
      <c r="I100" s="13"/>
      <c r="J100" s="15"/>
      <c r="K100" s="15"/>
      <c r="L100" s="15"/>
      <c r="M100" s="16"/>
      <c r="N100" s="15"/>
    </row>
    <row r="101" ht="30" customHeight="1" spans="1:14">
      <c r="A101" s="10"/>
      <c r="B101" s="11"/>
      <c r="C101" s="11"/>
      <c r="D101" s="12" t="s">
        <v>79</v>
      </c>
      <c r="E101" s="11">
        <v>7.5</v>
      </c>
      <c r="F101" s="12"/>
      <c r="G101" s="12"/>
      <c r="H101" s="13"/>
      <c r="I101" s="13"/>
      <c r="J101" s="15"/>
      <c r="K101" s="15"/>
      <c r="L101" s="15"/>
      <c r="M101" s="16"/>
      <c r="N101" s="15"/>
    </row>
    <row r="102" ht="30" customHeight="1" spans="1:14">
      <c r="A102" s="10"/>
      <c r="B102" s="11"/>
      <c r="C102" s="11"/>
      <c r="D102" s="12" t="s">
        <v>64</v>
      </c>
      <c r="E102" s="11">
        <v>68</v>
      </c>
      <c r="F102" s="12"/>
      <c r="G102" s="12"/>
      <c r="H102" s="13"/>
      <c r="I102" s="13"/>
      <c r="J102" s="15"/>
      <c r="K102" s="15"/>
      <c r="L102" s="15"/>
      <c r="M102" s="16"/>
      <c r="N102" s="15"/>
    </row>
    <row r="103" ht="30" customHeight="1" spans="1:14">
      <c r="A103" s="10"/>
      <c r="B103" s="11"/>
      <c r="C103" s="11"/>
      <c r="D103" s="12" t="s">
        <v>97</v>
      </c>
      <c r="E103" s="11">
        <v>9</v>
      </c>
      <c r="F103" s="12"/>
      <c r="G103" s="12"/>
      <c r="H103" s="13"/>
      <c r="I103" s="13"/>
      <c r="J103" s="15"/>
      <c r="K103" s="15"/>
      <c r="L103" s="15"/>
      <c r="M103" s="16"/>
      <c r="N103" s="15"/>
    </row>
    <row r="104" ht="30" customHeight="1" spans="1:14">
      <c r="A104" s="10"/>
      <c r="B104" s="11"/>
      <c r="C104" s="11"/>
      <c r="D104" s="12" t="s">
        <v>60</v>
      </c>
      <c r="E104" s="11">
        <v>2.5</v>
      </c>
      <c r="F104" s="12"/>
      <c r="G104" s="12"/>
      <c r="H104" s="13"/>
      <c r="I104" s="13"/>
      <c r="J104" s="15"/>
      <c r="K104" s="15"/>
      <c r="L104" s="15"/>
      <c r="M104" s="16"/>
      <c r="N104" s="15"/>
    </row>
    <row r="105" ht="30" customHeight="1" spans="1:14">
      <c r="A105" s="10"/>
      <c r="B105" s="11"/>
      <c r="C105" s="11"/>
      <c r="D105" s="12" t="s">
        <v>133</v>
      </c>
      <c r="E105" s="11">
        <v>1.6</v>
      </c>
      <c r="F105" s="12"/>
      <c r="G105" s="12"/>
      <c r="H105" s="13"/>
      <c r="I105" s="13"/>
      <c r="J105" s="15"/>
      <c r="K105" s="15"/>
      <c r="L105" s="15"/>
      <c r="M105" s="16"/>
      <c r="N105" s="15"/>
    </row>
    <row r="106" ht="30" customHeight="1" spans="1:14">
      <c r="A106" s="17">
        <v>18</v>
      </c>
      <c r="B106" s="11" t="s">
        <v>134</v>
      </c>
      <c r="C106" s="11" t="s">
        <v>135</v>
      </c>
      <c r="D106" s="12" t="s">
        <v>63</v>
      </c>
      <c r="E106" s="11">
        <v>54</v>
      </c>
      <c r="F106" s="12" t="s">
        <v>136</v>
      </c>
      <c r="G106" s="12"/>
      <c r="H106" s="13">
        <v>45434</v>
      </c>
      <c r="I106" s="13">
        <v>45798</v>
      </c>
      <c r="J106" s="15">
        <v>162000</v>
      </c>
      <c r="K106" s="15">
        <v>12960</v>
      </c>
      <c r="L106" s="15">
        <v>648</v>
      </c>
      <c r="M106" s="16"/>
      <c r="N106" s="15">
        <v>11016</v>
      </c>
    </row>
    <row r="107" ht="30" customHeight="1" spans="1:14">
      <c r="A107" s="17">
        <v>19</v>
      </c>
      <c r="B107" s="11" t="s">
        <v>137</v>
      </c>
      <c r="C107" s="11" t="s">
        <v>138</v>
      </c>
      <c r="D107" s="12" t="s">
        <v>63</v>
      </c>
      <c r="E107" s="11">
        <v>15</v>
      </c>
      <c r="F107" s="12" t="s">
        <v>139</v>
      </c>
      <c r="G107" s="12"/>
      <c r="H107" s="13">
        <v>45434</v>
      </c>
      <c r="I107" s="13">
        <v>45798</v>
      </c>
      <c r="J107" s="15">
        <v>45000</v>
      </c>
      <c r="K107" s="15">
        <v>3600</v>
      </c>
      <c r="L107" s="15">
        <v>180</v>
      </c>
      <c r="M107" s="16"/>
      <c r="N107" s="15">
        <v>3060</v>
      </c>
    </row>
    <row r="108" ht="30" customHeight="1" spans="1:14">
      <c r="A108" s="17">
        <v>20</v>
      </c>
      <c r="B108" s="11" t="s">
        <v>140</v>
      </c>
      <c r="C108" s="11" t="s">
        <v>141</v>
      </c>
      <c r="D108" s="12" t="s">
        <v>63</v>
      </c>
      <c r="E108" s="11">
        <v>222</v>
      </c>
      <c r="F108" s="12" t="s">
        <v>142</v>
      </c>
      <c r="G108" s="12"/>
      <c r="H108" s="13">
        <v>45436</v>
      </c>
      <c r="I108" s="13">
        <v>45800</v>
      </c>
      <c r="J108" s="15">
        <v>666000</v>
      </c>
      <c r="K108" s="15">
        <v>53280</v>
      </c>
      <c r="L108" s="15">
        <v>2664</v>
      </c>
      <c r="M108" s="16"/>
      <c r="N108" s="15">
        <v>45288</v>
      </c>
    </row>
    <row r="109" ht="30" customHeight="1" spans="1:14">
      <c r="A109" s="17">
        <v>21</v>
      </c>
      <c r="B109" s="11" t="s">
        <v>143</v>
      </c>
      <c r="C109" s="11" t="s">
        <v>144</v>
      </c>
      <c r="D109" s="12" t="s">
        <v>63</v>
      </c>
      <c r="E109" s="11">
        <v>105</v>
      </c>
      <c r="F109" s="12" t="s">
        <v>145</v>
      </c>
      <c r="G109" s="12"/>
      <c r="H109" s="13">
        <v>45437</v>
      </c>
      <c r="I109" s="13">
        <v>45801</v>
      </c>
      <c r="J109" s="15">
        <v>315000</v>
      </c>
      <c r="K109" s="15">
        <v>25200</v>
      </c>
      <c r="L109" s="15">
        <v>1260</v>
      </c>
      <c r="M109" s="16"/>
      <c r="N109" s="15">
        <v>21420</v>
      </c>
    </row>
    <row r="110" ht="30" customHeight="1" spans="1:14">
      <c r="A110" s="17">
        <v>22</v>
      </c>
      <c r="B110" s="12" t="s">
        <v>146</v>
      </c>
      <c r="C110" s="12" t="s">
        <v>147</v>
      </c>
      <c r="D110" s="12" t="s">
        <v>63</v>
      </c>
      <c r="E110" s="11">
        <v>237.5</v>
      </c>
      <c r="F110" s="12" t="s">
        <v>148</v>
      </c>
      <c r="G110" s="12"/>
      <c r="H110" s="18">
        <v>45437</v>
      </c>
      <c r="I110" s="18">
        <v>45801</v>
      </c>
      <c r="J110" s="19">
        <v>712500</v>
      </c>
      <c r="K110" s="19">
        <v>57000</v>
      </c>
      <c r="L110" s="19">
        <v>2850</v>
      </c>
      <c r="M110" s="16"/>
      <c r="N110" s="19">
        <v>48450</v>
      </c>
    </row>
    <row r="111" ht="30" customHeight="1" spans="1:14">
      <c r="A111" s="17">
        <v>23</v>
      </c>
      <c r="B111" s="11" t="s">
        <v>149</v>
      </c>
      <c r="C111" s="11" t="s">
        <v>150</v>
      </c>
      <c r="D111" s="12" t="s">
        <v>63</v>
      </c>
      <c r="E111" s="11">
        <v>133</v>
      </c>
      <c r="F111" s="12" t="s">
        <v>151</v>
      </c>
      <c r="G111" s="12"/>
      <c r="H111" s="13">
        <v>45437</v>
      </c>
      <c r="I111" s="13">
        <v>45801</v>
      </c>
      <c r="J111" s="15">
        <v>399000</v>
      </c>
      <c r="K111" s="15">
        <v>31920</v>
      </c>
      <c r="L111" s="15">
        <v>1596</v>
      </c>
      <c r="M111" s="16"/>
      <c r="N111" s="15">
        <v>27132</v>
      </c>
    </row>
    <row r="112" ht="30" customHeight="1" spans="1:14">
      <c r="A112" s="17">
        <v>24</v>
      </c>
      <c r="B112" s="11" t="s">
        <v>152</v>
      </c>
      <c r="C112" s="11" t="s">
        <v>153</v>
      </c>
      <c r="D112" s="12" t="s">
        <v>63</v>
      </c>
      <c r="E112" s="11">
        <v>30</v>
      </c>
      <c r="F112" s="12" t="s">
        <v>154</v>
      </c>
      <c r="G112" s="12"/>
      <c r="H112" s="13">
        <v>45437</v>
      </c>
      <c r="I112" s="13">
        <v>45801</v>
      </c>
      <c r="J112" s="15">
        <v>90000</v>
      </c>
      <c r="K112" s="15">
        <v>7200</v>
      </c>
      <c r="L112" s="15">
        <v>360</v>
      </c>
      <c r="M112" s="16"/>
      <c r="N112" s="15">
        <v>6120</v>
      </c>
    </row>
    <row r="113" ht="30" customHeight="1" spans="1:14">
      <c r="A113" s="17">
        <v>25</v>
      </c>
      <c r="B113" s="11" t="s">
        <v>155</v>
      </c>
      <c r="C113" s="11" t="s">
        <v>156</v>
      </c>
      <c r="D113" s="12" t="s">
        <v>63</v>
      </c>
      <c r="E113" s="11">
        <v>80.33</v>
      </c>
      <c r="F113" s="12" t="s">
        <v>157</v>
      </c>
      <c r="G113" s="12"/>
      <c r="H113" s="13">
        <v>45437</v>
      </c>
      <c r="I113" s="13">
        <v>45801</v>
      </c>
      <c r="J113" s="15">
        <v>240990</v>
      </c>
      <c r="K113" s="15">
        <v>19279.2</v>
      </c>
      <c r="L113" s="15">
        <v>963.96</v>
      </c>
      <c r="M113" s="16"/>
      <c r="N113" s="15">
        <v>16387.32</v>
      </c>
    </row>
    <row r="114" ht="30" customHeight="1" spans="1:14">
      <c r="A114" s="17">
        <v>26</v>
      </c>
      <c r="B114" s="11" t="s">
        <v>158</v>
      </c>
      <c r="C114" s="11" t="s">
        <v>159</v>
      </c>
      <c r="D114" s="12" t="s">
        <v>63</v>
      </c>
      <c r="E114" s="11">
        <v>136</v>
      </c>
      <c r="F114" s="12" t="s">
        <v>160</v>
      </c>
      <c r="G114" s="12"/>
      <c r="H114" s="13">
        <v>45437</v>
      </c>
      <c r="I114" s="13">
        <v>45801</v>
      </c>
      <c r="J114" s="15">
        <v>408000</v>
      </c>
      <c r="K114" s="15">
        <v>32640</v>
      </c>
      <c r="L114" s="15">
        <v>1632</v>
      </c>
      <c r="M114" s="16"/>
      <c r="N114" s="15">
        <v>27744</v>
      </c>
    </row>
    <row r="115" ht="30" customHeight="1" spans="1:14">
      <c r="A115" s="17">
        <v>27</v>
      </c>
      <c r="B115" s="11" t="s">
        <v>161</v>
      </c>
      <c r="C115" s="11" t="s">
        <v>162</v>
      </c>
      <c r="D115" s="12" t="s">
        <v>63</v>
      </c>
      <c r="E115" s="11">
        <v>41.5</v>
      </c>
      <c r="F115" s="12" t="s">
        <v>163</v>
      </c>
      <c r="G115" s="12"/>
      <c r="H115" s="13">
        <v>45440</v>
      </c>
      <c r="I115" s="13">
        <v>45804</v>
      </c>
      <c r="J115" s="15">
        <v>124500</v>
      </c>
      <c r="K115" s="15">
        <v>9960</v>
      </c>
      <c r="L115" s="15">
        <v>498</v>
      </c>
      <c r="M115" s="16"/>
      <c r="N115" s="15">
        <v>8466</v>
      </c>
    </row>
    <row r="116" ht="30" customHeight="1" spans="1:14">
      <c r="A116" s="17">
        <v>28</v>
      </c>
      <c r="B116" s="11" t="s">
        <v>164</v>
      </c>
      <c r="C116" s="11" t="s">
        <v>165</v>
      </c>
      <c r="D116" s="12" t="s">
        <v>63</v>
      </c>
      <c r="E116" s="11">
        <v>36</v>
      </c>
      <c r="F116" s="12" t="s">
        <v>166</v>
      </c>
      <c r="G116" s="12"/>
      <c r="H116" s="13">
        <v>45440</v>
      </c>
      <c r="I116" s="13">
        <v>45804</v>
      </c>
      <c r="J116" s="15">
        <v>108000</v>
      </c>
      <c r="K116" s="15">
        <v>8640</v>
      </c>
      <c r="L116" s="15">
        <v>432</v>
      </c>
      <c r="M116" s="16"/>
      <c r="N116" s="15">
        <v>7344</v>
      </c>
    </row>
    <row r="117" ht="30" customHeight="1" spans="1:14">
      <c r="A117" s="17">
        <v>29</v>
      </c>
      <c r="B117" s="11" t="s">
        <v>167</v>
      </c>
      <c r="C117" s="11" t="s">
        <v>168</v>
      </c>
      <c r="D117" s="12" t="s">
        <v>63</v>
      </c>
      <c r="E117" s="11">
        <v>338.3</v>
      </c>
      <c r="F117" s="12" t="s">
        <v>169</v>
      </c>
      <c r="G117" s="12"/>
      <c r="H117" s="13">
        <v>45440</v>
      </c>
      <c r="I117" s="13">
        <v>45804</v>
      </c>
      <c r="J117" s="15">
        <v>1014900</v>
      </c>
      <c r="K117" s="15">
        <v>81192</v>
      </c>
      <c r="L117" s="15">
        <v>4059.6</v>
      </c>
      <c r="M117" s="16"/>
      <c r="N117" s="15">
        <v>69013.2</v>
      </c>
    </row>
    <row r="118" ht="30" customHeight="1" spans="1:14">
      <c r="A118" s="17">
        <v>30</v>
      </c>
      <c r="B118" s="11" t="s">
        <v>170</v>
      </c>
      <c r="C118" s="11" t="s">
        <v>171</v>
      </c>
      <c r="D118" s="12" t="s">
        <v>65</v>
      </c>
      <c r="E118" s="11">
        <v>10</v>
      </c>
      <c r="F118" s="12" t="s">
        <v>157</v>
      </c>
      <c r="G118" s="12"/>
      <c r="H118" s="13">
        <v>45466</v>
      </c>
      <c r="I118" s="13">
        <v>45830</v>
      </c>
      <c r="J118" s="15">
        <v>30000</v>
      </c>
      <c r="K118" s="15">
        <v>2400</v>
      </c>
      <c r="L118" s="15">
        <v>120</v>
      </c>
      <c r="M118" s="16"/>
      <c r="N118" s="15">
        <v>2040</v>
      </c>
    </row>
    <row r="119" ht="30" customHeight="1" spans="1:14">
      <c r="A119" s="17">
        <f>COUNTA($A$4:A118)</f>
        <v>31</v>
      </c>
      <c r="B119" s="11" t="s">
        <v>172</v>
      </c>
      <c r="C119" s="11" t="s">
        <v>173</v>
      </c>
      <c r="D119" s="12" t="s">
        <v>65</v>
      </c>
      <c r="E119" s="11">
        <v>40</v>
      </c>
      <c r="F119" s="12" t="s">
        <v>174</v>
      </c>
      <c r="G119" s="12"/>
      <c r="H119" s="13">
        <v>45401</v>
      </c>
      <c r="I119" s="13">
        <v>45765</v>
      </c>
      <c r="J119" s="15">
        <v>120000</v>
      </c>
      <c r="K119" s="15">
        <v>9600</v>
      </c>
      <c r="L119" s="15">
        <v>480</v>
      </c>
      <c r="M119" s="17"/>
      <c r="N119" s="15">
        <v>8160</v>
      </c>
    </row>
    <row r="120" ht="30" customHeight="1" spans="1:14">
      <c r="A120" s="17">
        <f>COUNTA($A$4:A119)</f>
        <v>32</v>
      </c>
      <c r="B120" s="11" t="s">
        <v>175</v>
      </c>
      <c r="C120" s="11" t="s">
        <v>176</v>
      </c>
      <c r="D120" s="12" t="s">
        <v>65</v>
      </c>
      <c r="E120" s="11">
        <v>20</v>
      </c>
      <c r="F120" s="12" t="s">
        <v>177</v>
      </c>
      <c r="G120" s="12"/>
      <c r="H120" s="13">
        <v>45401</v>
      </c>
      <c r="I120" s="13">
        <v>45765</v>
      </c>
      <c r="J120" s="15">
        <v>60000</v>
      </c>
      <c r="K120" s="15">
        <v>4800</v>
      </c>
      <c r="L120" s="15">
        <v>240</v>
      </c>
      <c r="M120" s="17"/>
      <c r="N120" s="15">
        <v>4080</v>
      </c>
    </row>
    <row r="121" ht="30" customHeight="1" spans="1:14">
      <c r="A121" s="17">
        <f>COUNTA($A$4:A120)</f>
        <v>33</v>
      </c>
      <c r="B121" s="11" t="s">
        <v>178</v>
      </c>
      <c r="C121" s="11" t="s">
        <v>179</v>
      </c>
      <c r="D121" s="11" t="s">
        <v>65</v>
      </c>
      <c r="E121" s="11">
        <v>165</v>
      </c>
      <c r="F121" s="12" t="s">
        <v>180</v>
      </c>
      <c r="G121" s="12"/>
      <c r="H121" s="13">
        <v>45437</v>
      </c>
      <c r="I121" s="13">
        <v>45801</v>
      </c>
      <c r="J121" s="15">
        <v>1524000</v>
      </c>
      <c r="K121" s="15">
        <v>121920</v>
      </c>
      <c r="L121" s="15">
        <v>6096</v>
      </c>
      <c r="M121" s="16"/>
      <c r="N121" s="15">
        <v>103632</v>
      </c>
    </row>
    <row r="122" ht="30" customHeight="1" spans="1:14">
      <c r="A122" s="17"/>
      <c r="B122" s="11"/>
      <c r="C122" s="11"/>
      <c r="D122" s="12" t="s">
        <v>63</v>
      </c>
      <c r="E122" s="11">
        <v>305</v>
      </c>
      <c r="F122" s="12"/>
      <c r="G122" s="12"/>
      <c r="H122" s="13"/>
      <c r="I122" s="13"/>
      <c r="J122" s="15"/>
      <c r="K122" s="15"/>
      <c r="L122" s="15"/>
      <c r="M122" s="16"/>
      <c r="N122" s="15"/>
    </row>
    <row r="123" ht="30" customHeight="1" spans="1:14">
      <c r="A123" s="17"/>
      <c r="B123" s="11"/>
      <c r="C123" s="11"/>
      <c r="D123" s="12" t="s">
        <v>64</v>
      </c>
      <c r="E123" s="11">
        <v>38</v>
      </c>
      <c r="F123" s="12"/>
      <c r="G123" s="12"/>
      <c r="H123" s="13"/>
      <c r="I123" s="13"/>
      <c r="J123" s="15"/>
      <c r="K123" s="15"/>
      <c r="L123" s="15"/>
      <c r="M123" s="16"/>
      <c r="N123" s="15"/>
    </row>
    <row r="124" ht="30" customHeight="1" spans="1:14">
      <c r="A124" s="17">
        <f>COUNTA($A$4:A123)</f>
        <v>34</v>
      </c>
      <c r="B124" s="11" t="s">
        <v>181</v>
      </c>
      <c r="C124" s="11" t="s">
        <v>182</v>
      </c>
      <c r="D124" s="11" t="s">
        <v>63</v>
      </c>
      <c r="E124" s="11">
        <v>248.5</v>
      </c>
      <c r="F124" s="12" t="s">
        <v>174</v>
      </c>
      <c r="G124" s="12"/>
      <c r="H124" s="13">
        <v>45440</v>
      </c>
      <c r="I124" s="13">
        <v>45804</v>
      </c>
      <c r="J124" s="15">
        <v>1276500</v>
      </c>
      <c r="K124" s="15">
        <v>102120</v>
      </c>
      <c r="L124" s="15">
        <v>5106</v>
      </c>
      <c r="M124" s="16"/>
      <c r="N124" s="15">
        <v>86802</v>
      </c>
    </row>
    <row r="125" ht="30" customHeight="1" spans="1:14">
      <c r="A125" s="17"/>
      <c r="B125" s="11"/>
      <c r="C125" s="11"/>
      <c r="D125" s="12" t="s">
        <v>64</v>
      </c>
      <c r="E125" s="11">
        <v>54</v>
      </c>
      <c r="F125" s="12"/>
      <c r="G125" s="12"/>
      <c r="H125" s="13"/>
      <c r="I125" s="13"/>
      <c r="J125" s="15"/>
      <c r="K125" s="15"/>
      <c r="L125" s="15"/>
      <c r="M125" s="16"/>
      <c r="N125" s="15"/>
    </row>
    <row r="126" ht="30" customHeight="1" spans="1:14">
      <c r="A126" s="17"/>
      <c r="B126" s="11"/>
      <c r="C126" s="11"/>
      <c r="D126" s="12" t="s">
        <v>65</v>
      </c>
      <c r="E126" s="11">
        <v>123</v>
      </c>
      <c r="F126" s="12"/>
      <c r="G126" s="12"/>
      <c r="H126" s="13"/>
      <c r="I126" s="13"/>
      <c r="J126" s="15"/>
      <c r="K126" s="15"/>
      <c r="L126" s="15"/>
      <c r="M126" s="16"/>
      <c r="N126" s="15"/>
    </row>
    <row r="127" ht="30" customHeight="1" spans="1:14">
      <c r="A127" s="17">
        <f>COUNTA($A$4:A126)</f>
        <v>35</v>
      </c>
      <c r="B127" s="11" t="s">
        <v>183</v>
      </c>
      <c r="C127" s="11" t="s">
        <v>184</v>
      </c>
      <c r="D127" s="11" t="s">
        <v>63</v>
      </c>
      <c r="E127" s="11">
        <v>73.54</v>
      </c>
      <c r="F127" s="12" t="s">
        <v>185</v>
      </c>
      <c r="G127" s="12"/>
      <c r="H127" s="13">
        <v>45441</v>
      </c>
      <c r="I127" s="13">
        <v>45805</v>
      </c>
      <c r="J127" s="15">
        <v>520620</v>
      </c>
      <c r="K127" s="15">
        <v>41649.6</v>
      </c>
      <c r="L127" s="15">
        <v>2082.48</v>
      </c>
      <c r="M127" s="16"/>
      <c r="N127" s="15">
        <v>35402.16</v>
      </c>
    </row>
    <row r="128" ht="30" customHeight="1" spans="1:14">
      <c r="A128" s="17"/>
      <c r="B128" s="11"/>
      <c r="C128" s="11"/>
      <c r="D128" s="12" t="s">
        <v>65</v>
      </c>
      <c r="E128" s="11">
        <v>100</v>
      </c>
      <c r="F128" s="12"/>
      <c r="G128" s="12"/>
      <c r="H128" s="13"/>
      <c r="I128" s="13"/>
      <c r="J128" s="15"/>
      <c r="K128" s="15"/>
      <c r="L128" s="15"/>
      <c r="M128" s="16"/>
      <c r="N128" s="15"/>
    </row>
    <row r="129" ht="30" customHeight="1" spans="1:14">
      <c r="A129" s="17">
        <f>COUNTA($A$4:A128)</f>
        <v>36</v>
      </c>
      <c r="B129" s="11" t="s">
        <v>186</v>
      </c>
      <c r="C129" s="11" t="s">
        <v>187</v>
      </c>
      <c r="D129" s="11" t="s">
        <v>65</v>
      </c>
      <c r="E129" s="11">
        <v>184.68</v>
      </c>
      <c r="F129" s="12" t="s">
        <v>177</v>
      </c>
      <c r="G129" s="12"/>
      <c r="H129" s="13">
        <v>45446</v>
      </c>
      <c r="I129" s="13">
        <v>45810</v>
      </c>
      <c r="J129" s="15">
        <v>569040</v>
      </c>
      <c r="K129" s="15">
        <v>45523.2</v>
      </c>
      <c r="L129" s="15">
        <v>2276.16</v>
      </c>
      <c r="M129" s="16"/>
      <c r="N129" s="15">
        <v>38694.72</v>
      </c>
    </row>
    <row r="130" ht="30" customHeight="1" spans="1:14">
      <c r="A130" s="17"/>
      <c r="B130" s="11"/>
      <c r="C130" s="11"/>
      <c r="D130" s="12" t="s">
        <v>64</v>
      </c>
      <c r="E130" s="11">
        <v>5</v>
      </c>
      <c r="F130" s="12"/>
      <c r="G130" s="12"/>
      <c r="H130" s="13"/>
      <c r="I130" s="13"/>
      <c r="J130" s="15"/>
      <c r="K130" s="15"/>
      <c r="L130" s="15"/>
      <c r="M130" s="16"/>
      <c r="N130" s="15"/>
    </row>
    <row r="131" ht="30" customHeight="1" spans="1:14">
      <c r="A131" s="17">
        <f>COUNTA($A$4:A130)</f>
        <v>37</v>
      </c>
      <c r="B131" s="11" t="s">
        <v>188</v>
      </c>
      <c r="C131" s="11" t="s">
        <v>189</v>
      </c>
      <c r="D131" s="12" t="s">
        <v>63</v>
      </c>
      <c r="E131" s="11">
        <v>23</v>
      </c>
      <c r="F131" s="12" t="s">
        <v>177</v>
      </c>
      <c r="G131" s="12"/>
      <c r="H131" s="13">
        <v>45450</v>
      </c>
      <c r="I131" s="13">
        <v>45814</v>
      </c>
      <c r="J131" s="15">
        <v>69000</v>
      </c>
      <c r="K131" s="15">
        <v>5520</v>
      </c>
      <c r="L131" s="15">
        <v>276</v>
      </c>
      <c r="M131" s="16"/>
      <c r="N131" s="15">
        <v>4692</v>
      </c>
    </row>
    <row r="132" ht="30" customHeight="1" spans="1:14">
      <c r="A132" s="17">
        <f>COUNTA($A$4:A131)</f>
        <v>38</v>
      </c>
      <c r="B132" s="11" t="s">
        <v>190</v>
      </c>
      <c r="C132" s="11" t="s">
        <v>191</v>
      </c>
      <c r="D132" s="11" t="s">
        <v>63</v>
      </c>
      <c r="E132" s="11">
        <v>325.8</v>
      </c>
      <c r="F132" s="12" t="s">
        <v>192</v>
      </c>
      <c r="G132" s="12"/>
      <c r="H132" s="13">
        <v>45456</v>
      </c>
      <c r="I132" s="13">
        <v>45820</v>
      </c>
      <c r="J132" s="15">
        <v>1283400</v>
      </c>
      <c r="K132" s="15">
        <v>102672</v>
      </c>
      <c r="L132" s="15">
        <v>5133.6</v>
      </c>
      <c r="M132" s="16"/>
      <c r="N132" s="15">
        <v>87271.2</v>
      </c>
    </row>
    <row r="133" ht="30" customHeight="1" spans="1:14">
      <c r="A133" s="17"/>
      <c r="B133" s="11"/>
      <c r="C133" s="11"/>
      <c r="D133" s="12" t="s">
        <v>64</v>
      </c>
      <c r="E133" s="11">
        <v>14</v>
      </c>
      <c r="F133" s="12"/>
      <c r="G133" s="12"/>
      <c r="H133" s="13"/>
      <c r="I133" s="13"/>
      <c r="J133" s="15"/>
      <c r="K133" s="15"/>
      <c r="L133" s="15"/>
      <c r="M133" s="16"/>
      <c r="N133" s="15"/>
    </row>
    <row r="134" ht="30" customHeight="1" spans="1:14">
      <c r="A134" s="17"/>
      <c r="B134" s="11"/>
      <c r="C134" s="11"/>
      <c r="D134" s="12" t="s">
        <v>65</v>
      </c>
      <c r="E134" s="11">
        <v>88</v>
      </c>
      <c r="F134" s="12"/>
      <c r="G134" s="12"/>
      <c r="H134" s="13"/>
      <c r="I134" s="13"/>
      <c r="J134" s="15"/>
      <c r="K134" s="15"/>
      <c r="L134" s="15"/>
      <c r="M134" s="16"/>
      <c r="N134" s="15"/>
    </row>
    <row r="135" ht="30" customHeight="1" spans="1:14">
      <c r="A135" s="17">
        <f>COUNTA($A$4:A134)</f>
        <v>39</v>
      </c>
      <c r="B135" s="11" t="s">
        <v>193</v>
      </c>
      <c r="C135" s="11" t="s">
        <v>194</v>
      </c>
      <c r="D135" s="11" t="s">
        <v>63</v>
      </c>
      <c r="E135" s="11">
        <v>46</v>
      </c>
      <c r="F135" s="12" t="s">
        <v>195</v>
      </c>
      <c r="G135" s="12"/>
      <c r="H135" s="13">
        <v>45458</v>
      </c>
      <c r="I135" s="13">
        <v>45822</v>
      </c>
      <c r="J135" s="15">
        <v>435000</v>
      </c>
      <c r="K135" s="15">
        <v>34800</v>
      </c>
      <c r="L135" s="15">
        <v>1740</v>
      </c>
      <c r="M135" s="16"/>
      <c r="N135" s="15">
        <v>29580</v>
      </c>
    </row>
    <row r="136" ht="30" customHeight="1" spans="1:14">
      <c r="A136" s="17"/>
      <c r="B136" s="11"/>
      <c r="C136" s="11"/>
      <c r="D136" s="12" t="s">
        <v>65</v>
      </c>
      <c r="E136" s="11">
        <v>99</v>
      </c>
      <c r="F136" s="12"/>
      <c r="G136" s="12"/>
      <c r="H136" s="13"/>
      <c r="I136" s="13"/>
      <c r="J136" s="15"/>
      <c r="K136" s="15"/>
      <c r="L136" s="15"/>
      <c r="M136" s="16"/>
      <c r="N136" s="15"/>
    </row>
    <row r="137" ht="30" customHeight="1" spans="1:14">
      <c r="A137" s="17">
        <f>COUNTA($A$4:A136)</f>
        <v>40</v>
      </c>
      <c r="B137" s="11" t="s">
        <v>196</v>
      </c>
      <c r="C137" s="11" t="s">
        <v>197</v>
      </c>
      <c r="D137" s="12" t="s">
        <v>63</v>
      </c>
      <c r="E137" s="11">
        <v>48</v>
      </c>
      <c r="F137" s="12" t="s">
        <v>198</v>
      </c>
      <c r="G137" s="12"/>
      <c r="H137" s="13">
        <v>45459</v>
      </c>
      <c r="I137" s="13">
        <v>45823</v>
      </c>
      <c r="J137" s="15">
        <v>408000</v>
      </c>
      <c r="K137" s="15">
        <v>32640</v>
      </c>
      <c r="L137" s="15">
        <v>1632</v>
      </c>
      <c r="M137" s="16"/>
      <c r="N137" s="15">
        <v>27744</v>
      </c>
    </row>
    <row r="138" ht="30" customHeight="1" spans="1:14">
      <c r="A138" s="17"/>
      <c r="B138" s="11"/>
      <c r="C138" s="11"/>
      <c r="D138" s="12" t="s">
        <v>65</v>
      </c>
      <c r="E138" s="11">
        <v>88</v>
      </c>
      <c r="F138" s="12"/>
      <c r="G138" s="12"/>
      <c r="H138" s="13"/>
      <c r="I138" s="13"/>
      <c r="J138" s="15"/>
      <c r="K138" s="15"/>
      <c r="L138" s="15"/>
      <c r="M138" s="16"/>
      <c r="N138" s="15"/>
    </row>
    <row r="139" ht="30" customHeight="1" spans="1:14">
      <c r="A139" s="17">
        <f>COUNTA($A$4:A138)</f>
        <v>41</v>
      </c>
      <c r="B139" s="11" t="s">
        <v>199</v>
      </c>
      <c r="C139" s="11" t="s">
        <v>200</v>
      </c>
      <c r="D139" s="11" t="s">
        <v>63</v>
      </c>
      <c r="E139" s="11">
        <v>385</v>
      </c>
      <c r="F139" s="12" t="s">
        <v>201</v>
      </c>
      <c r="G139" s="12"/>
      <c r="H139" s="13">
        <v>45473</v>
      </c>
      <c r="I139" s="13">
        <v>45837</v>
      </c>
      <c r="J139" s="15">
        <v>1999500</v>
      </c>
      <c r="K139" s="15">
        <v>159960</v>
      </c>
      <c r="L139" s="15">
        <v>7998</v>
      </c>
      <c r="M139" s="16"/>
      <c r="N139" s="15">
        <v>135966</v>
      </c>
    </row>
    <row r="140" ht="30" customHeight="1" spans="1:14">
      <c r="A140" s="17"/>
      <c r="B140" s="11"/>
      <c r="C140" s="11"/>
      <c r="D140" s="12" t="s">
        <v>65</v>
      </c>
      <c r="E140" s="11">
        <v>175.5</v>
      </c>
      <c r="F140" s="12"/>
      <c r="G140" s="12"/>
      <c r="H140" s="13"/>
      <c r="I140" s="13"/>
      <c r="J140" s="15"/>
      <c r="K140" s="15"/>
      <c r="L140" s="15"/>
      <c r="M140" s="16"/>
      <c r="N140" s="15"/>
    </row>
    <row r="141" ht="30" customHeight="1" spans="1:14">
      <c r="A141" s="17"/>
      <c r="B141" s="11"/>
      <c r="C141" s="11"/>
      <c r="D141" s="12" t="s">
        <v>64</v>
      </c>
      <c r="E141" s="11">
        <v>103</v>
      </c>
      <c r="F141" s="12"/>
      <c r="G141" s="12"/>
      <c r="H141" s="13"/>
      <c r="I141" s="13"/>
      <c r="J141" s="15"/>
      <c r="K141" s="15"/>
      <c r="L141" s="15"/>
      <c r="M141" s="16"/>
      <c r="N141" s="15"/>
    </row>
    <row r="142" ht="30" customHeight="1" spans="1:14">
      <c r="A142" s="17"/>
      <c r="B142" s="11"/>
      <c r="C142" s="11"/>
      <c r="D142" s="12" t="s">
        <v>202</v>
      </c>
      <c r="E142" s="11">
        <v>3</v>
      </c>
      <c r="F142" s="12"/>
      <c r="G142" s="12"/>
      <c r="H142" s="13"/>
      <c r="I142" s="13"/>
      <c r="J142" s="15"/>
      <c r="K142" s="15"/>
      <c r="L142" s="15"/>
      <c r="M142" s="16"/>
      <c r="N142" s="15"/>
    </row>
    <row r="143" ht="30" customHeight="1" spans="1:14">
      <c r="A143" s="17">
        <f>COUNTA($A$4:A142)</f>
        <v>42</v>
      </c>
      <c r="B143" s="11" t="s">
        <v>203</v>
      </c>
      <c r="C143" s="11" t="s">
        <v>204</v>
      </c>
      <c r="D143" s="12" t="s">
        <v>63</v>
      </c>
      <c r="E143" s="11">
        <v>213.5</v>
      </c>
      <c r="F143" s="12" t="s">
        <v>205</v>
      </c>
      <c r="G143" s="12"/>
      <c r="H143" s="13">
        <v>45473</v>
      </c>
      <c r="I143" s="13">
        <v>45837</v>
      </c>
      <c r="J143" s="15">
        <v>1804500</v>
      </c>
      <c r="K143" s="15">
        <v>144360</v>
      </c>
      <c r="L143" s="15">
        <v>7218</v>
      </c>
      <c r="M143" s="16"/>
      <c r="N143" s="15">
        <v>122706</v>
      </c>
    </row>
    <row r="144" ht="30" customHeight="1" spans="1:14">
      <c r="A144" s="17"/>
      <c r="B144" s="11"/>
      <c r="C144" s="11"/>
      <c r="D144" s="12" t="s">
        <v>64</v>
      </c>
      <c r="E144" s="11">
        <v>18</v>
      </c>
      <c r="F144" s="12"/>
      <c r="G144" s="12"/>
      <c r="H144" s="13"/>
      <c r="I144" s="13"/>
      <c r="J144" s="15"/>
      <c r="K144" s="15"/>
      <c r="L144" s="15"/>
      <c r="M144" s="16"/>
      <c r="N144" s="15"/>
    </row>
    <row r="145" ht="30" customHeight="1" spans="1:14">
      <c r="A145" s="17"/>
      <c r="B145" s="11"/>
      <c r="C145" s="11"/>
      <c r="D145" s="12" t="s">
        <v>65</v>
      </c>
      <c r="E145" s="11">
        <v>370</v>
      </c>
      <c r="F145" s="12"/>
      <c r="G145" s="12"/>
      <c r="H145" s="13"/>
      <c r="I145" s="13"/>
      <c r="J145" s="15"/>
      <c r="K145" s="15"/>
      <c r="L145" s="15"/>
      <c r="M145" s="16"/>
      <c r="N145" s="15"/>
    </row>
    <row r="146" ht="30" customHeight="1" spans="1:14">
      <c r="A146" s="17">
        <f>COUNTA($A$4:A145)</f>
        <v>43</v>
      </c>
      <c r="B146" s="11" t="s">
        <v>206</v>
      </c>
      <c r="C146" s="11" t="s">
        <v>207</v>
      </c>
      <c r="D146" s="12" t="s">
        <v>63</v>
      </c>
      <c r="E146" s="11">
        <v>110</v>
      </c>
      <c r="F146" s="12" t="s">
        <v>180</v>
      </c>
      <c r="G146" s="12"/>
      <c r="H146" s="13">
        <v>45471</v>
      </c>
      <c r="I146" s="13">
        <v>45835</v>
      </c>
      <c r="J146" s="15">
        <v>330000</v>
      </c>
      <c r="K146" s="15">
        <v>26400</v>
      </c>
      <c r="L146" s="15">
        <v>1320</v>
      </c>
      <c r="M146" s="16"/>
      <c r="N146" s="15">
        <v>22440</v>
      </c>
    </row>
    <row r="147" ht="30" customHeight="1" spans="1:14">
      <c r="A147" s="17">
        <f>COUNTA($A$4:A146)</f>
        <v>44</v>
      </c>
      <c r="B147" s="11" t="s">
        <v>208</v>
      </c>
      <c r="C147" s="11" t="s">
        <v>209</v>
      </c>
      <c r="D147" s="12" t="s">
        <v>63</v>
      </c>
      <c r="E147" s="11">
        <v>8</v>
      </c>
      <c r="F147" s="12" t="s">
        <v>210</v>
      </c>
      <c r="G147" s="12"/>
      <c r="H147" s="13">
        <v>45437</v>
      </c>
      <c r="I147" s="13">
        <v>45801</v>
      </c>
      <c r="J147" s="15">
        <v>24000</v>
      </c>
      <c r="K147" s="15">
        <v>1920</v>
      </c>
      <c r="L147" s="15">
        <v>96</v>
      </c>
      <c r="M147" s="16"/>
      <c r="N147" s="15">
        <v>1632</v>
      </c>
    </row>
    <row r="148" ht="30" customHeight="1" spans="1:14">
      <c r="A148" s="17">
        <f>COUNTA($A$4:A147)</f>
        <v>45</v>
      </c>
      <c r="B148" s="11" t="s">
        <v>211</v>
      </c>
      <c r="C148" s="11" t="s">
        <v>212</v>
      </c>
      <c r="D148" s="12" t="s">
        <v>63</v>
      </c>
      <c r="E148" s="11">
        <v>21</v>
      </c>
      <c r="F148" s="12" t="s">
        <v>213</v>
      </c>
      <c r="G148" s="12"/>
      <c r="H148" s="13">
        <v>45440</v>
      </c>
      <c r="I148" s="13">
        <v>45804</v>
      </c>
      <c r="J148" s="15">
        <v>63000</v>
      </c>
      <c r="K148" s="15">
        <v>5040</v>
      </c>
      <c r="L148" s="15">
        <v>252</v>
      </c>
      <c r="M148" s="16"/>
      <c r="N148" s="15">
        <v>4284</v>
      </c>
    </row>
    <row r="149" ht="30" customHeight="1" spans="1:14">
      <c r="A149" s="17">
        <f>COUNTA($A$4:A148)</f>
        <v>46</v>
      </c>
      <c r="B149" s="12" t="s">
        <v>214</v>
      </c>
      <c r="C149" s="12" t="s">
        <v>215</v>
      </c>
      <c r="D149" s="12" t="s">
        <v>63</v>
      </c>
      <c r="E149" s="11">
        <v>159.7</v>
      </c>
      <c r="F149" s="12" t="s">
        <v>216</v>
      </c>
      <c r="G149" s="12"/>
      <c r="H149" s="18">
        <v>45440</v>
      </c>
      <c r="I149" s="18">
        <v>45804</v>
      </c>
      <c r="J149" s="19">
        <v>554100</v>
      </c>
      <c r="K149" s="19">
        <v>44328</v>
      </c>
      <c r="L149" s="19">
        <v>2216.4</v>
      </c>
      <c r="M149" s="16"/>
      <c r="N149" s="19">
        <v>37678.8</v>
      </c>
    </row>
    <row r="150" ht="30" customHeight="1" spans="1:14">
      <c r="A150" s="17"/>
      <c r="B150" s="12"/>
      <c r="C150" s="12"/>
      <c r="D150" s="12" t="s">
        <v>64</v>
      </c>
      <c r="E150" s="11">
        <v>25</v>
      </c>
      <c r="F150" s="12"/>
      <c r="G150" s="12"/>
      <c r="H150" s="18"/>
      <c r="I150" s="18"/>
      <c r="J150" s="19"/>
      <c r="K150" s="19"/>
      <c r="L150" s="19"/>
      <c r="M150" s="16"/>
      <c r="N150" s="19"/>
    </row>
    <row r="151" ht="30" customHeight="1" spans="1:14">
      <c r="A151" s="17">
        <f>COUNTA($A$4:A150)</f>
        <v>47</v>
      </c>
      <c r="B151" s="11" t="s">
        <v>217</v>
      </c>
      <c r="C151" s="11" t="s">
        <v>218</v>
      </c>
      <c r="D151" s="12" t="s">
        <v>63</v>
      </c>
      <c r="E151" s="11">
        <v>129</v>
      </c>
      <c r="F151" s="12" t="s">
        <v>219</v>
      </c>
      <c r="G151" s="12"/>
      <c r="H151" s="13">
        <v>45440</v>
      </c>
      <c r="I151" s="13">
        <v>45804</v>
      </c>
      <c r="J151" s="15">
        <v>387000</v>
      </c>
      <c r="K151" s="15">
        <v>30960</v>
      </c>
      <c r="L151" s="15">
        <v>1548</v>
      </c>
      <c r="M151" s="16"/>
      <c r="N151" s="15">
        <v>26316</v>
      </c>
    </row>
    <row r="152" ht="30" customHeight="1" spans="1:14">
      <c r="A152" s="17">
        <f>COUNTA($A$4:A151)</f>
        <v>48</v>
      </c>
      <c r="B152" s="11" t="s">
        <v>220</v>
      </c>
      <c r="C152" s="11" t="s">
        <v>221</v>
      </c>
      <c r="D152" s="12" t="s">
        <v>63</v>
      </c>
      <c r="E152" s="11">
        <v>153.9</v>
      </c>
      <c r="F152" s="12" t="s">
        <v>222</v>
      </c>
      <c r="G152" s="12"/>
      <c r="H152" s="13">
        <v>45440</v>
      </c>
      <c r="I152" s="13">
        <v>45804</v>
      </c>
      <c r="J152" s="15">
        <v>461700</v>
      </c>
      <c r="K152" s="15">
        <v>36936</v>
      </c>
      <c r="L152" s="15">
        <v>1846.8</v>
      </c>
      <c r="M152" s="16"/>
      <c r="N152" s="15">
        <v>31395.6</v>
      </c>
    </row>
    <row r="153" ht="30" customHeight="1" spans="1:14">
      <c r="A153" s="17">
        <f>COUNTA($A$4:A152)</f>
        <v>49</v>
      </c>
      <c r="B153" s="11" t="s">
        <v>223</v>
      </c>
      <c r="C153" s="11" t="s">
        <v>224</v>
      </c>
      <c r="D153" s="12" t="s">
        <v>63</v>
      </c>
      <c r="E153" s="11">
        <v>70</v>
      </c>
      <c r="F153" s="12" t="s">
        <v>225</v>
      </c>
      <c r="G153" s="12"/>
      <c r="H153" s="13">
        <v>45441</v>
      </c>
      <c r="I153" s="13">
        <v>45805</v>
      </c>
      <c r="J153" s="15">
        <v>210000</v>
      </c>
      <c r="K153" s="15">
        <v>16800</v>
      </c>
      <c r="L153" s="15">
        <v>840</v>
      </c>
      <c r="M153" s="16"/>
      <c r="N153" s="15">
        <v>14280</v>
      </c>
    </row>
    <row r="154" ht="30" customHeight="1" spans="1:14">
      <c r="A154" s="17">
        <f>COUNTA($A$4:A153)</f>
        <v>50</v>
      </c>
      <c r="B154" s="11" t="s">
        <v>226</v>
      </c>
      <c r="C154" s="11" t="s">
        <v>227</v>
      </c>
      <c r="D154" s="12" t="s">
        <v>63</v>
      </c>
      <c r="E154" s="11">
        <v>37</v>
      </c>
      <c r="F154" s="12" t="s">
        <v>228</v>
      </c>
      <c r="G154" s="12"/>
      <c r="H154" s="13">
        <v>45441</v>
      </c>
      <c r="I154" s="13">
        <v>45805</v>
      </c>
      <c r="J154" s="15">
        <v>111000</v>
      </c>
      <c r="K154" s="15">
        <v>8880</v>
      </c>
      <c r="L154" s="15">
        <v>444</v>
      </c>
      <c r="M154" s="16"/>
      <c r="N154" s="15">
        <v>7548</v>
      </c>
    </row>
    <row r="155" ht="30" customHeight="1" spans="1:14">
      <c r="A155" s="17">
        <f>COUNTA($A$4:A154)</f>
        <v>51</v>
      </c>
      <c r="B155" s="11" t="s">
        <v>229</v>
      </c>
      <c r="C155" s="11" t="s">
        <v>230</v>
      </c>
      <c r="D155" s="11" t="s">
        <v>63</v>
      </c>
      <c r="E155" s="11">
        <v>87.5</v>
      </c>
      <c r="F155" s="12" t="s">
        <v>231</v>
      </c>
      <c r="G155" s="12"/>
      <c r="H155" s="13">
        <v>45441</v>
      </c>
      <c r="I155" s="13">
        <v>45805</v>
      </c>
      <c r="J155" s="15">
        <v>322500</v>
      </c>
      <c r="K155" s="15">
        <v>25800</v>
      </c>
      <c r="L155" s="15">
        <v>1290</v>
      </c>
      <c r="M155" s="16"/>
      <c r="N155" s="15">
        <v>21930</v>
      </c>
    </row>
    <row r="156" ht="30" customHeight="1" spans="1:14">
      <c r="A156" s="17"/>
      <c r="B156" s="11"/>
      <c r="C156" s="11"/>
      <c r="D156" s="12" t="s">
        <v>64</v>
      </c>
      <c r="E156" s="11">
        <v>20</v>
      </c>
      <c r="F156" s="12"/>
      <c r="G156" s="12"/>
      <c r="H156" s="13"/>
      <c r="I156" s="13"/>
      <c r="J156" s="15"/>
      <c r="K156" s="15"/>
      <c r="L156" s="15"/>
      <c r="M156" s="16"/>
      <c r="N156" s="15"/>
    </row>
    <row r="157" ht="30" customHeight="1" spans="1:14">
      <c r="A157" s="17">
        <f>COUNTA($A$4:A156)</f>
        <v>52</v>
      </c>
      <c r="B157" s="11" t="s">
        <v>232</v>
      </c>
      <c r="C157" s="11" t="s">
        <v>233</v>
      </c>
      <c r="D157" s="12" t="s">
        <v>63</v>
      </c>
      <c r="E157" s="11">
        <v>33</v>
      </c>
      <c r="F157" s="12" t="s">
        <v>234</v>
      </c>
      <c r="G157" s="12"/>
      <c r="H157" s="13">
        <v>45442</v>
      </c>
      <c r="I157" s="13">
        <v>45806</v>
      </c>
      <c r="J157" s="15">
        <v>99000</v>
      </c>
      <c r="K157" s="15">
        <v>7920</v>
      </c>
      <c r="L157" s="15">
        <v>396</v>
      </c>
      <c r="M157" s="16"/>
      <c r="N157" s="15">
        <v>6732</v>
      </c>
    </row>
    <row r="158" ht="30" customHeight="1" spans="1:14">
      <c r="A158" s="17">
        <f>COUNTA($A$4:A157)</f>
        <v>53</v>
      </c>
      <c r="B158" s="11" t="s">
        <v>235</v>
      </c>
      <c r="C158" s="11" t="s">
        <v>236</v>
      </c>
      <c r="D158" s="12" t="s">
        <v>63</v>
      </c>
      <c r="E158" s="11">
        <v>106.2</v>
      </c>
      <c r="F158" s="12" t="s">
        <v>237</v>
      </c>
      <c r="G158" s="12"/>
      <c r="H158" s="13">
        <v>45442</v>
      </c>
      <c r="I158" s="13">
        <v>45806</v>
      </c>
      <c r="J158" s="15">
        <v>318600</v>
      </c>
      <c r="K158" s="15">
        <v>25488</v>
      </c>
      <c r="L158" s="15">
        <v>1274.4</v>
      </c>
      <c r="M158" s="16"/>
      <c r="N158" s="15">
        <v>21664.8</v>
      </c>
    </row>
    <row r="159" ht="30" customHeight="1" spans="1:14">
      <c r="A159" s="17">
        <f>COUNTA($A$4:A158)</f>
        <v>54</v>
      </c>
      <c r="B159" s="11" t="s">
        <v>238</v>
      </c>
      <c r="C159" s="11" t="s">
        <v>239</v>
      </c>
      <c r="D159" s="12" t="s">
        <v>63</v>
      </c>
      <c r="E159" s="11">
        <v>96.5</v>
      </c>
      <c r="F159" s="12" t="s">
        <v>240</v>
      </c>
      <c r="G159" s="12"/>
      <c r="H159" s="13">
        <v>45443</v>
      </c>
      <c r="I159" s="13">
        <v>45807</v>
      </c>
      <c r="J159" s="15">
        <v>298500</v>
      </c>
      <c r="K159" s="15">
        <v>23880</v>
      </c>
      <c r="L159" s="15">
        <v>1194</v>
      </c>
      <c r="M159" s="16"/>
      <c r="N159" s="15">
        <v>20298</v>
      </c>
    </row>
    <row r="160" ht="30" customHeight="1" spans="1:14">
      <c r="A160" s="17"/>
      <c r="B160" s="11"/>
      <c r="C160" s="11"/>
      <c r="D160" s="12" t="s">
        <v>79</v>
      </c>
      <c r="E160" s="11">
        <v>3</v>
      </c>
      <c r="F160" s="12"/>
      <c r="G160" s="12"/>
      <c r="H160" s="13"/>
      <c r="I160" s="13"/>
      <c r="J160" s="15"/>
      <c r="K160" s="15"/>
      <c r="L160" s="15"/>
      <c r="M160" s="16"/>
      <c r="N160" s="15"/>
    </row>
    <row r="161" ht="30" customHeight="1" spans="1:14">
      <c r="A161" s="17">
        <f>COUNTA($A$4:A160)</f>
        <v>55</v>
      </c>
      <c r="B161" s="11" t="s">
        <v>241</v>
      </c>
      <c r="C161" s="11" t="s">
        <v>242</v>
      </c>
      <c r="D161" s="12" t="s">
        <v>63</v>
      </c>
      <c r="E161" s="11">
        <v>17</v>
      </c>
      <c r="F161" s="12" t="s">
        <v>243</v>
      </c>
      <c r="G161" s="12"/>
      <c r="H161" s="13">
        <v>45443</v>
      </c>
      <c r="I161" s="13">
        <v>45807</v>
      </c>
      <c r="J161" s="15">
        <v>51000</v>
      </c>
      <c r="K161" s="15">
        <v>4080</v>
      </c>
      <c r="L161" s="15">
        <v>204</v>
      </c>
      <c r="M161" s="16"/>
      <c r="N161" s="15">
        <v>3468</v>
      </c>
    </row>
    <row r="162" ht="30" customHeight="1" spans="1:14">
      <c r="A162" s="17">
        <f>COUNTA($A$4:A161)</f>
        <v>56</v>
      </c>
      <c r="B162" s="11" t="s">
        <v>244</v>
      </c>
      <c r="C162" s="11" t="s">
        <v>245</v>
      </c>
      <c r="D162" s="12" t="s">
        <v>63</v>
      </c>
      <c r="E162" s="11">
        <v>5.5</v>
      </c>
      <c r="F162" s="12" t="s">
        <v>246</v>
      </c>
      <c r="G162" s="12"/>
      <c r="H162" s="13">
        <v>45443</v>
      </c>
      <c r="I162" s="13">
        <v>45807</v>
      </c>
      <c r="J162" s="15">
        <v>29400</v>
      </c>
      <c r="K162" s="15">
        <v>2352</v>
      </c>
      <c r="L162" s="15">
        <v>117.6</v>
      </c>
      <c r="M162" s="16"/>
      <c r="N162" s="15">
        <v>1999.2</v>
      </c>
    </row>
    <row r="163" ht="30" customHeight="1" spans="1:14">
      <c r="A163" s="17"/>
      <c r="B163" s="11"/>
      <c r="C163" s="11"/>
      <c r="D163" s="12" t="s">
        <v>64</v>
      </c>
      <c r="E163" s="11">
        <v>4.3</v>
      </c>
      <c r="F163" s="12"/>
      <c r="G163" s="12"/>
      <c r="H163" s="13"/>
      <c r="I163" s="13"/>
      <c r="J163" s="15"/>
      <c r="K163" s="15"/>
      <c r="L163" s="15"/>
      <c r="M163" s="16"/>
      <c r="N163" s="15"/>
    </row>
    <row r="164" ht="30" customHeight="1" spans="1:14">
      <c r="A164" s="17">
        <f>COUNTA($A$4:A163)</f>
        <v>57</v>
      </c>
      <c r="B164" s="11" t="s">
        <v>247</v>
      </c>
      <c r="C164" s="11" t="s">
        <v>248</v>
      </c>
      <c r="D164" s="12" t="s">
        <v>63</v>
      </c>
      <c r="E164" s="11">
        <v>65</v>
      </c>
      <c r="F164" s="12" t="s">
        <v>249</v>
      </c>
      <c r="G164" s="12"/>
      <c r="H164" s="13">
        <v>45443</v>
      </c>
      <c r="I164" s="13">
        <v>45807</v>
      </c>
      <c r="J164" s="15">
        <v>195000</v>
      </c>
      <c r="K164" s="15">
        <v>15600</v>
      </c>
      <c r="L164" s="15">
        <v>780</v>
      </c>
      <c r="M164" s="16"/>
      <c r="N164" s="15">
        <v>13260</v>
      </c>
    </row>
    <row r="165" ht="30" customHeight="1" spans="1:14">
      <c r="A165" s="17">
        <f>COUNTA($A$4:A164)</f>
        <v>58</v>
      </c>
      <c r="B165" s="11" t="s">
        <v>250</v>
      </c>
      <c r="C165" s="11" t="s">
        <v>251</v>
      </c>
      <c r="D165" s="12" t="s">
        <v>63</v>
      </c>
      <c r="E165" s="11">
        <v>55.5</v>
      </c>
      <c r="F165" s="12" t="s">
        <v>252</v>
      </c>
      <c r="G165" s="12"/>
      <c r="H165" s="13">
        <v>45443</v>
      </c>
      <c r="I165" s="13">
        <v>45807</v>
      </c>
      <c r="J165" s="15">
        <v>166500</v>
      </c>
      <c r="K165" s="15">
        <v>13320</v>
      </c>
      <c r="L165" s="15">
        <v>666</v>
      </c>
      <c r="M165" s="16"/>
      <c r="N165" s="15">
        <v>11322</v>
      </c>
    </row>
    <row r="166" ht="30" customHeight="1" spans="1:14">
      <c r="A166" s="17">
        <f>COUNTA($A$4:A165)</f>
        <v>59</v>
      </c>
      <c r="B166" s="11" t="s">
        <v>253</v>
      </c>
      <c r="C166" s="11" t="s">
        <v>254</v>
      </c>
      <c r="D166" s="12" t="s">
        <v>63</v>
      </c>
      <c r="E166" s="11">
        <v>108</v>
      </c>
      <c r="F166" s="12" t="s">
        <v>255</v>
      </c>
      <c r="G166" s="12"/>
      <c r="H166" s="13">
        <v>45443</v>
      </c>
      <c r="I166" s="13">
        <v>45807</v>
      </c>
      <c r="J166" s="15">
        <v>370500</v>
      </c>
      <c r="K166" s="15">
        <v>29640</v>
      </c>
      <c r="L166" s="15">
        <v>1482</v>
      </c>
      <c r="M166" s="16"/>
      <c r="N166" s="15">
        <v>25194</v>
      </c>
    </row>
    <row r="167" ht="30" customHeight="1" spans="1:14">
      <c r="A167" s="17"/>
      <c r="B167" s="11"/>
      <c r="C167" s="11"/>
      <c r="D167" s="12" t="s">
        <v>133</v>
      </c>
      <c r="E167" s="11">
        <v>11.5</v>
      </c>
      <c r="F167" s="12"/>
      <c r="G167" s="12"/>
      <c r="H167" s="13"/>
      <c r="I167" s="13"/>
      <c r="J167" s="15"/>
      <c r="K167" s="15"/>
      <c r="L167" s="15"/>
      <c r="M167" s="16"/>
      <c r="N167" s="15"/>
    </row>
    <row r="168" ht="30" customHeight="1" spans="1:14">
      <c r="A168" s="17"/>
      <c r="B168" s="11"/>
      <c r="C168" s="11"/>
      <c r="D168" s="12" t="s">
        <v>64</v>
      </c>
      <c r="E168" s="11">
        <v>4</v>
      </c>
      <c r="F168" s="12"/>
      <c r="G168" s="12"/>
      <c r="H168" s="13"/>
      <c r="I168" s="13"/>
      <c r="J168" s="15"/>
      <c r="K168" s="15"/>
      <c r="L168" s="15"/>
      <c r="M168" s="16"/>
      <c r="N168" s="15"/>
    </row>
    <row r="169" ht="30" customHeight="1" spans="1:14">
      <c r="A169" s="17">
        <f>COUNTA($A$4:A168)</f>
        <v>60</v>
      </c>
      <c r="B169" s="11" t="s">
        <v>256</v>
      </c>
      <c r="C169" s="11" t="s">
        <v>257</v>
      </c>
      <c r="D169" s="12" t="s">
        <v>63</v>
      </c>
      <c r="E169" s="11">
        <v>5</v>
      </c>
      <c r="F169" s="12" t="s">
        <v>258</v>
      </c>
      <c r="G169" s="12"/>
      <c r="H169" s="13">
        <v>45443</v>
      </c>
      <c r="I169" s="13">
        <v>45807</v>
      </c>
      <c r="J169" s="15">
        <v>15000</v>
      </c>
      <c r="K169" s="15">
        <v>1200</v>
      </c>
      <c r="L169" s="15">
        <v>60</v>
      </c>
      <c r="M169" s="16"/>
      <c r="N169" s="15">
        <v>1020</v>
      </c>
    </row>
    <row r="170" ht="30" customHeight="1" spans="1:14">
      <c r="A170" s="20">
        <v>61</v>
      </c>
      <c r="B170" s="11" t="s">
        <v>259</v>
      </c>
      <c r="C170" s="11" t="s">
        <v>260</v>
      </c>
      <c r="D170" s="11" t="s">
        <v>65</v>
      </c>
      <c r="E170" s="11">
        <v>95</v>
      </c>
      <c r="F170" s="12" t="s">
        <v>261</v>
      </c>
      <c r="G170" s="12"/>
      <c r="H170" s="13">
        <v>45437</v>
      </c>
      <c r="I170" s="13">
        <v>45436</v>
      </c>
      <c r="J170" s="15">
        <v>291000</v>
      </c>
      <c r="K170" s="15">
        <v>23280</v>
      </c>
      <c r="L170" s="15">
        <v>1164</v>
      </c>
      <c r="M170" s="22"/>
      <c r="N170" s="15">
        <v>19788</v>
      </c>
    </row>
    <row r="171" ht="30" customHeight="1" spans="1:14">
      <c r="A171" s="20"/>
      <c r="B171" s="11"/>
      <c r="C171" s="11"/>
      <c r="D171" s="11" t="s">
        <v>58</v>
      </c>
      <c r="E171" s="11">
        <v>2</v>
      </c>
      <c r="F171" s="12"/>
      <c r="G171" s="12"/>
      <c r="H171" s="13"/>
      <c r="I171" s="13"/>
      <c r="J171" s="15"/>
      <c r="K171" s="15"/>
      <c r="L171" s="15"/>
      <c r="M171" s="22"/>
      <c r="N171" s="15"/>
    </row>
    <row r="172" ht="30" customHeight="1" spans="1:14">
      <c r="A172" s="21">
        <f>COUNTA($A$4:A171)</f>
        <v>62</v>
      </c>
      <c r="B172" s="11" t="s">
        <v>262</v>
      </c>
      <c r="C172" s="11" t="s">
        <v>263</v>
      </c>
      <c r="D172" s="12" t="s">
        <v>64</v>
      </c>
      <c r="E172" s="11">
        <v>10</v>
      </c>
      <c r="F172" s="12" t="s">
        <v>264</v>
      </c>
      <c r="G172" s="12"/>
      <c r="H172" s="13">
        <v>45433</v>
      </c>
      <c r="I172" s="13">
        <v>45797</v>
      </c>
      <c r="J172" s="15">
        <v>2598000</v>
      </c>
      <c r="K172" s="15">
        <v>207840</v>
      </c>
      <c r="L172" s="15">
        <v>10392</v>
      </c>
      <c r="M172" s="22"/>
      <c r="N172" s="15">
        <v>176664</v>
      </c>
    </row>
    <row r="173" ht="30" customHeight="1" spans="1:14">
      <c r="A173" s="21"/>
      <c r="B173" s="11"/>
      <c r="C173" s="11"/>
      <c r="D173" s="12" t="s">
        <v>65</v>
      </c>
      <c r="E173" s="11">
        <v>748</v>
      </c>
      <c r="F173" s="12"/>
      <c r="G173" s="12"/>
      <c r="H173" s="13"/>
      <c r="I173" s="13"/>
      <c r="J173" s="15"/>
      <c r="K173" s="15"/>
      <c r="L173" s="15"/>
      <c r="M173" s="22"/>
      <c r="N173" s="15"/>
    </row>
    <row r="174" ht="30" customHeight="1" spans="1:14">
      <c r="A174" s="21"/>
      <c r="B174" s="11"/>
      <c r="C174" s="11"/>
      <c r="D174" s="12" t="s">
        <v>63</v>
      </c>
      <c r="E174" s="11">
        <v>84</v>
      </c>
      <c r="F174" s="12"/>
      <c r="G174" s="12"/>
      <c r="H174" s="13"/>
      <c r="I174" s="13"/>
      <c r="J174" s="15"/>
      <c r="K174" s="15"/>
      <c r="L174" s="15"/>
      <c r="M174" s="22"/>
      <c r="N174" s="15"/>
    </row>
    <row r="175" ht="30" customHeight="1" spans="1:14">
      <c r="A175" s="21"/>
      <c r="B175" s="11"/>
      <c r="C175" s="11"/>
      <c r="D175" s="12" t="s">
        <v>69</v>
      </c>
      <c r="E175" s="11">
        <v>24</v>
      </c>
      <c r="F175" s="12"/>
      <c r="G175" s="12"/>
      <c r="H175" s="13"/>
      <c r="I175" s="13"/>
      <c r="J175" s="15"/>
      <c r="K175" s="15"/>
      <c r="L175" s="15"/>
      <c r="M175" s="22"/>
      <c r="N175" s="15"/>
    </row>
    <row r="176" ht="30" customHeight="1" spans="1:14">
      <c r="A176" s="21">
        <f>COUNTA($A$4:A175)</f>
        <v>63</v>
      </c>
      <c r="B176" s="11" t="s">
        <v>265</v>
      </c>
      <c r="C176" s="11" t="s">
        <v>266</v>
      </c>
      <c r="D176" s="12" t="s">
        <v>63</v>
      </c>
      <c r="E176" s="11">
        <v>161.9</v>
      </c>
      <c r="F176" s="12" t="s">
        <v>267</v>
      </c>
      <c r="G176" s="12"/>
      <c r="H176" s="13">
        <v>45434</v>
      </c>
      <c r="I176" s="13">
        <v>45798</v>
      </c>
      <c r="J176" s="15">
        <v>1365900</v>
      </c>
      <c r="K176" s="15">
        <v>109272</v>
      </c>
      <c r="L176" s="15">
        <v>5463.6</v>
      </c>
      <c r="M176" s="22"/>
      <c r="N176" s="15">
        <v>92881.2</v>
      </c>
    </row>
    <row r="177" ht="30" customHeight="1" spans="1:14">
      <c r="A177" s="21"/>
      <c r="B177" s="11"/>
      <c r="C177" s="11"/>
      <c r="D177" s="12" t="s">
        <v>64</v>
      </c>
      <c r="E177" s="11">
        <v>26.5</v>
      </c>
      <c r="F177" s="12"/>
      <c r="G177" s="12"/>
      <c r="H177" s="13"/>
      <c r="I177" s="13"/>
      <c r="J177" s="15"/>
      <c r="K177" s="15"/>
      <c r="L177" s="15"/>
      <c r="M177" s="22"/>
      <c r="N177" s="15"/>
    </row>
    <row r="178" ht="30" customHeight="1" spans="1:14">
      <c r="A178" s="21"/>
      <c r="B178" s="11"/>
      <c r="C178" s="11"/>
      <c r="D178" s="12" t="s">
        <v>65</v>
      </c>
      <c r="E178" s="11">
        <v>266.9</v>
      </c>
      <c r="F178" s="12"/>
      <c r="G178" s="12"/>
      <c r="H178" s="13"/>
      <c r="I178" s="13"/>
      <c r="J178" s="15"/>
      <c r="K178" s="15"/>
      <c r="L178" s="15"/>
      <c r="M178" s="22"/>
      <c r="N178" s="15"/>
    </row>
    <row r="179" ht="30" customHeight="1" spans="1:14">
      <c r="A179" s="21">
        <f>COUNTA($A$4:A178)</f>
        <v>64</v>
      </c>
      <c r="B179" s="11" t="s">
        <v>268</v>
      </c>
      <c r="C179" s="11" t="s">
        <v>269</v>
      </c>
      <c r="D179" s="12" t="s">
        <v>63</v>
      </c>
      <c r="E179" s="11">
        <v>221.6</v>
      </c>
      <c r="F179" s="12" t="s">
        <v>270</v>
      </c>
      <c r="G179" s="12"/>
      <c r="H179" s="13">
        <v>45440</v>
      </c>
      <c r="I179" s="13">
        <v>45804</v>
      </c>
      <c r="J179" s="15">
        <v>2034900</v>
      </c>
      <c r="K179" s="15">
        <v>162792</v>
      </c>
      <c r="L179" s="15">
        <v>8139.6</v>
      </c>
      <c r="M179" s="22"/>
      <c r="N179" s="15">
        <v>138373.2</v>
      </c>
    </row>
    <row r="180" ht="30" customHeight="1" spans="1:14">
      <c r="A180" s="21"/>
      <c r="B180" s="11"/>
      <c r="C180" s="11"/>
      <c r="D180" s="12" t="s">
        <v>64</v>
      </c>
      <c r="E180" s="11">
        <v>20</v>
      </c>
      <c r="F180" s="12"/>
      <c r="G180" s="12"/>
      <c r="H180" s="13"/>
      <c r="I180" s="13"/>
      <c r="J180" s="15"/>
      <c r="K180" s="15"/>
      <c r="L180" s="15"/>
      <c r="M180" s="22"/>
      <c r="N180" s="15"/>
    </row>
    <row r="181" ht="30" customHeight="1" spans="1:14">
      <c r="A181" s="21"/>
      <c r="B181" s="11"/>
      <c r="C181" s="11"/>
      <c r="D181" s="12" t="s">
        <v>65</v>
      </c>
      <c r="E181" s="11">
        <v>424.7</v>
      </c>
      <c r="F181" s="12"/>
      <c r="G181" s="12"/>
      <c r="H181" s="13"/>
      <c r="I181" s="13"/>
      <c r="J181" s="15"/>
      <c r="K181" s="15"/>
      <c r="L181" s="15"/>
      <c r="M181" s="22"/>
      <c r="N181" s="15"/>
    </row>
    <row r="182" ht="30" customHeight="1" spans="1:14">
      <c r="A182" s="21"/>
      <c r="B182" s="11"/>
      <c r="C182" s="11"/>
      <c r="D182" s="12" t="s">
        <v>271</v>
      </c>
      <c r="E182" s="11">
        <v>3</v>
      </c>
      <c r="F182" s="12"/>
      <c r="G182" s="12"/>
      <c r="H182" s="13"/>
      <c r="I182" s="13"/>
      <c r="J182" s="15"/>
      <c r="K182" s="15"/>
      <c r="L182" s="15"/>
      <c r="M182" s="22"/>
      <c r="N182" s="15"/>
    </row>
    <row r="183" ht="30" customHeight="1" spans="1:14">
      <c r="A183" s="21"/>
      <c r="B183" s="11"/>
      <c r="C183" s="11"/>
      <c r="D183" s="12" t="s">
        <v>104</v>
      </c>
      <c r="E183" s="11">
        <v>9</v>
      </c>
      <c r="F183" s="12"/>
      <c r="G183" s="12"/>
      <c r="H183" s="13"/>
      <c r="I183" s="13"/>
      <c r="J183" s="15"/>
      <c r="K183" s="15"/>
      <c r="L183" s="15"/>
      <c r="M183" s="22"/>
      <c r="N183" s="15"/>
    </row>
    <row r="184" ht="30" customHeight="1" spans="1:14">
      <c r="A184" s="21">
        <f>COUNTA($A$4:A183)</f>
        <v>65</v>
      </c>
      <c r="B184" s="11" t="s">
        <v>272</v>
      </c>
      <c r="C184" s="11" t="s">
        <v>273</v>
      </c>
      <c r="D184" s="11" t="s">
        <v>63</v>
      </c>
      <c r="E184" s="11">
        <v>797</v>
      </c>
      <c r="F184" s="12" t="s">
        <v>274</v>
      </c>
      <c r="G184" s="12"/>
      <c r="H184" s="13">
        <v>45442</v>
      </c>
      <c r="I184" s="13">
        <v>45806</v>
      </c>
      <c r="J184" s="15">
        <v>2391000</v>
      </c>
      <c r="K184" s="15">
        <v>191280</v>
      </c>
      <c r="L184" s="15">
        <v>9564</v>
      </c>
      <c r="M184" s="22"/>
      <c r="N184" s="15">
        <v>162588</v>
      </c>
    </row>
    <row r="185" ht="30" customHeight="1" spans="1:14">
      <c r="A185" s="21">
        <f>COUNTA($A$4:A184)</f>
        <v>66</v>
      </c>
      <c r="B185" s="11" t="s">
        <v>275</v>
      </c>
      <c r="C185" s="11" t="s">
        <v>276</v>
      </c>
      <c r="D185" s="12" t="s">
        <v>64</v>
      </c>
      <c r="E185" s="11">
        <v>499</v>
      </c>
      <c r="F185" s="12" t="s">
        <v>274</v>
      </c>
      <c r="G185" s="12"/>
      <c r="H185" s="13">
        <v>45442</v>
      </c>
      <c r="I185" s="13">
        <v>45806</v>
      </c>
      <c r="J185" s="15">
        <v>1497000</v>
      </c>
      <c r="K185" s="15">
        <v>119760</v>
      </c>
      <c r="L185" s="15">
        <v>5988</v>
      </c>
      <c r="M185" s="22"/>
      <c r="N185" s="15">
        <v>101796</v>
      </c>
    </row>
    <row r="186" ht="30" customHeight="1" spans="1:14">
      <c r="A186" s="21">
        <f>COUNTA($A$4:A185)</f>
        <v>67</v>
      </c>
      <c r="B186" s="11" t="s">
        <v>277</v>
      </c>
      <c r="C186" s="11" t="s">
        <v>278</v>
      </c>
      <c r="D186" s="11" t="s">
        <v>65</v>
      </c>
      <c r="E186" s="11">
        <v>1309.7</v>
      </c>
      <c r="F186" s="12" t="s">
        <v>274</v>
      </c>
      <c r="G186" s="12"/>
      <c r="H186" s="13">
        <v>45442</v>
      </c>
      <c r="I186" s="13">
        <v>45806</v>
      </c>
      <c r="J186" s="15">
        <v>3929100</v>
      </c>
      <c r="K186" s="15">
        <v>314328</v>
      </c>
      <c r="L186" s="15">
        <v>15716.4</v>
      </c>
      <c r="M186" s="22"/>
      <c r="N186" s="15">
        <v>267178.8</v>
      </c>
    </row>
    <row r="187" ht="30" customHeight="1" spans="1:14">
      <c r="A187" s="21">
        <f>COUNTA($A$4:A186)</f>
        <v>68</v>
      </c>
      <c r="B187" s="11" t="s">
        <v>279</v>
      </c>
      <c r="C187" s="11" t="s">
        <v>280</v>
      </c>
      <c r="D187" s="11" t="s">
        <v>65</v>
      </c>
      <c r="E187" s="11">
        <v>1877.2</v>
      </c>
      <c r="F187" s="12" t="s">
        <v>281</v>
      </c>
      <c r="G187" s="12"/>
      <c r="H187" s="13">
        <v>45449</v>
      </c>
      <c r="I187" s="13">
        <v>45813</v>
      </c>
      <c r="J187" s="15">
        <v>5631600</v>
      </c>
      <c r="K187" s="15">
        <v>450528</v>
      </c>
      <c r="L187" s="15">
        <v>22526.4</v>
      </c>
      <c r="M187" s="22"/>
      <c r="N187" s="15">
        <v>382948.8</v>
      </c>
    </row>
    <row r="188" ht="30" customHeight="1" spans="1:14">
      <c r="A188" s="21">
        <f>COUNTA($A$4:A187)</f>
        <v>69</v>
      </c>
      <c r="B188" s="11" t="s">
        <v>282</v>
      </c>
      <c r="C188" s="11" t="s">
        <v>283</v>
      </c>
      <c r="D188" s="12" t="s">
        <v>64</v>
      </c>
      <c r="E188" s="11">
        <v>614.89</v>
      </c>
      <c r="F188" s="12" t="s">
        <v>281</v>
      </c>
      <c r="G188" s="12"/>
      <c r="H188" s="13">
        <v>45449</v>
      </c>
      <c r="I188" s="13">
        <v>45813</v>
      </c>
      <c r="J188" s="15">
        <v>1844670</v>
      </c>
      <c r="K188" s="15">
        <v>147573.6</v>
      </c>
      <c r="L188" s="15">
        <v>7378.68</v>
      </c>
      <c r="M188" s="22"/>
      <c r="N188" s="15">
        <v>125437.56</v>
      </c>
    </row>
    <row r="189" ht="30" customHeight="1" spans="1:14">
      <c r="A189" s="21">
        <f>COUNTA($A$4:A188)</f>
        <v>70</v>
      </c>
      <c r="B189" s="11" t="s">
        <v>284</v>
      </c>
      <c r="C189" s="11" t="s">
        <v>285</v>
      </c>
      <c r="D189" s="11" t="s">
        <v>63</v>
      </c>
      <c r="E189" s="11">
        <v>849.3</v>
      </c>
      <c r="F189" s="12" t="s">
        <v>281</v>
      </c>
      <c r="G189" s="12"/>
      <c r="H189" s="13">
        <v>45449</v>
      </c>
      <c r="I189" s="13">
        <v>45813</v>
      </c>
      <c r="J189" s="15">
        <v>2547900</v>
      </c>
      <c r="K189" s="15">
        <v>203832</v>
      </c>
      <c r="L189" s="15">
        <v>10191.6</v>
      </c>
      <c r="M189" s="22"/>
      <c r="N189" s="15">
        <v>173257.2</v>
      </c>
    </row>
    <row r="190" ht="30" customHeight="1" spans="1:14">
      <c r="A190" s="21">
        <f>COUNTA($A$4:A189)</f>
        <v>71</v>
      </c>
      <c r="B190" s="11" t="s">
        <v>286</v>
      </c>
      <c r="C190" s="11" t="s">
        <v>287</v>
      </c>
      <c r="D190" s="11" t="s">
        <v>65</v>
      </c>
      <c r="E190" s="11">
        <v>112.8</v>
      </c>
      <c r="F190" s="12" t="s">
        <v>281</v>
      </c>
      <c r="G190" s="12"/>
      <c r="H190" s="13">
        <v>45449</v>
      </c>
      <c r="I190" s="13">
        <v>45813</v>
      </c>
      <c r="J190" s="15">
        <v>338400</v>
      </c>
      <c r="K190" s="15">
        <v>27072</v>
      </c>
      <c r="L190" s="15">
        <v>1353.6</v>
      </c>
      <c r="M190" s="22"/>
      <c r="N190" s="15">
        <v>23011.2</v>
      </c>
    </row>
    <row r="191" ht="30" customHeight="1" spans="1:14">
      <c r="A191" s="21">
        <f>COUNTA($A$4:A190)</f>
        <v>72</v>
      </c>
      <c r="B191" s="11" t="s">
        <v>288</v>
      </c>
      <c r="C191" s="11" t="s">
        <v>289</v>
      </c>
      <c r="D191" s="11" t="s">
        <v>63</v>
      </c>
      <c r="E191" s="11">
        <v>19</v>
      </c>
      <c r="F191" s="12" t="s">
        <v>290</v>
      </c>
      <c r="G191" s="12"/>
      <c r="H191" s="13">
        <v>45458</v>
      </c>
      <c r="I191" s="13">
        <v>45822</v>
      </c>
      <c r="J191" s="15">
        <v>393000</v>
      </c>
      <c r="K191" s="15">
        <v>31440</v>
      </c>
      <c r="L191" s="15">
        <v>1572</v>
      </c>
      <c r="M191" s="22"/>
      <c r="N191" s="15">
        <v>26724</v>
      </c>
    </row>
    <row r="192" ht="30" customHeight="1" spans="1:14">
      <c r="A192" s="21"/>
      <c r="B192" s="11"/>
      <c r="C192" s="11"/>
      <c r="D192" s="12" t="s">
        <v>65</v>
      </c>
      <c r="E192" s="11">
        <v>112</v>
      </c>
      <c r="F192" s="12"/>
      <c r="G192" s="12"/>
      <c r="H192" s="13"/>
      <c r="I192" s="13"/>
      <c r="J192" s="15"/>
      <c r="K192" s="15"/>
      <c r="L192" s="15"/>
      <c r="M192" s="22"/>
      <c r="N192" s="15"/>
    </row>
    <row r="193" ht="30" customHeight="1" spans="1:14">
      <c r="A193" s="21">
        <f>COUNTA($A$4:A192)</f>
        <v>73</v>
      </c>
      <c r="B193" s="11" t="s">
        <v>291</v>
      </c>
      <c r="C193" s="11" t="s">
        <v>292</v>
      </c>
      <c r="D193" s="12" t="s">
        <v>64</v>
      </c>
      <c r="E193" s="11">
        <v>73.45</v>
      </c>
      <c r="F193" s="12" t="s">
        <v>293</v>
      </c>
      <c r="G193" s="12"/>
      <c r="H193" s="13">
        <v>45460</v>
      </c>
      <c r="I193" s="13">
        <v>45824</v>
      </c>
      <c r="J193" s="15">
        <v>8636100</v>
      </c>
      <c r="K193" s="15">
        <v>690888</v>
      </c>
      <c r="L193" s="15">
        <v>34544.4</v>
      </c>
      <c r="M193" s="22"/>
      <c r="N193" s="15">
        <v>587254.8</v>
      </c>
    </row>
    <row r="194" ht="30" customHeight="1" spans="1:14">
      <c r="A194" s="21"/>
      <c r="B194" s="11"/>
      <c r="C194" s="11"/>
      <c r="D194" s="12" t="s">
        <v>65</v>
      </c>
      <c r="E194" s="11">
        <v>2313.55</v>
      </c>
      <c r="F194" s="12"/>
      <c r="G194" s="12"/>
      <c r="H194" s="13"/>
      <c r="I194" s="13"/>
      <c r="J194" s="15"/>
      <c r="K194" s="15"/>
      <c r="L194" s="15"/>
      <c r="M194" s="22"/>
      <c r="N194" s="15"/>
    </row>
    <row r="195" ht="30" customHeight="1" spans="1:14">
      <c r="A195" s="21"/>
      <c r="B195" s="11"/>
      <c r="C195" s="11"/>
      <c r="D195" s="12" t="s">
        <v>63</v>
      </c>
      <c r="E195" s="11">
        <v>477.8</v>
      </c>
      <c r="F195" s="12"/>
      <c r="G195" s="12"/>
      <c r="H195" s="13"/>
      <c r="I195" s="13"/>
      <c r="J195" s="15"/>
      <c r="K195" s="15"/>
      <c r="L195" s="15"/>
      <c r="M195" s="22"/>
      <c r="N195" s="15"/>
    </row>
    <row r="196" ht="30" customHeight="1" spans="1:14">
      <c r="A196" s="21"/>
      <c r="B196" s="11"/>
      <c r="C196" s="11"/>
      <c r="D196" s="12" t="s">
        <v>58</v>
      </c>
      <c r="E196" s="11">
        <v>4.1</v>
      </c>
      <c r="F196" s="12"/>
      <c r="G196" s="12"/>
      <c r="H196" s="13"/>
      <c r="I196" s="13"/>
      <c r="J196" s="15"/>
      <c r="K196" s="15"/>
      <c r="L196" s="15"/>
      <c r="M196" s="22"/>
      <c r="N196" s="15"/>
    </row>
    <row r="197" ht="30" customHeight="1" spans="1:14">
      <c r="A197" s="21"/>
      <c r="B197" s="11"/>
      <c r="C197" s="11"/>
      <c r="D197" s="12" t="s">
        <v>69</v>
      </c>
      <c r="E197" s="11">
        <v>5.8</v>
      </c>
      <c r="F197" s="12"/>
      <c r="G197" s="12"/>
      <c r="H197" s="13"/>
      <c r="I197" s="13"/>
      <c r="J197" s="15"/>
      <c r="K197" s="15"/>
      <c r="L197" s="15"/>
      <c r="M197" s="22"/>
      <c r="N197" s="15"/>
    </row>
    <row r="198" ht="30" customHeight="1" spans="1:14">
      <c r="A198" s="21"/>
      <c r="B198" s="11"/>
      <c r="C198" s="11"/>
      <c r="D198" s="12" t="s">
        <v>114</v>
      </c>
      <c r="E198" s="11">
        <v>4</v>
      </c>
      <c r="F198" s="12"/>
      <c r="G198" s="12"/>
      <c r="H198" s="13"/>
      <c r="I198" s="13"/>
      <c r="J198" s="15"/>
      <c r="K198" s="15"/>
      <c r="L198" s="15"/>
      <c r="M198" s="22"/>
      <c r="N198" s="15"/>
    </row>
    <row r="199" ht="30" customHeight="1" spans="1:14">
      <c r="A199" s="21">
        <f>COUNTA($A$4:A198)</f>
        <v>74</v>
      </c>
      <c r="B199" s="11" t="s">
        <v>294</v>
      </c>
      <c r="C199" s="11" t="s">
        <v>295</v>
      </c>
      <c r="D199" s="11" t="s">
        <v>65</v>
      </c>
      <c r="E199" s="11">
        <v>1773</v>
      </c>
      <c r="F199" s="12" t="s">
        <v>296</v>
      </c>
      <c r="G199" s="12"/>
      <c r="H199" s="13">
        <v>45464</v>
      </c>
      <c r="I199" s="13">
        <v>45828</v>
      </c>
      <c r="J199" s="15">
        <v>5319000</v>
      </c>
      <c r="K199" s="15">
        <v>425520</v>
      </c>
      <c r="L199" s="15">
        <v>21276</v>
      </c>
      <c r="M199" s="22"/>
      <c r="N199" s="15">
        <v>361692</v>
      </c>
    </row>
    <row r="200" ht="30" customHeight="1" spans="1:14">
      <c r="A200" s="21">
        <f>COUNTA($A$4:A199)</f>
        <v>75</v>
      </c>
      <c r="B200" s="11" t="s">
        <v>297</v>
      </c>
      <c r="C200" s="11" t="s">
        <v>298</v>
      </c>
      <c r="D200" s="11" t="s">
        <v>63</v>
      </c>
      <c r="E200" s="11">
        <v>853.2</v>
      </c>
      <c r="F200" s="12" t="s">
        <v>296</v>
      </c>
      <c r="G200" s="12"/>
      <c r="H200" s="13">
        <v>45464</v>
      </c>
      <c r="I200" s="13">
        <v>45828</v>
      </c>
      <c r="J200" s="15">
        <v>2559600</v>
      </c>
      <c r="K200" s="15">
        <v>204768</v>
      </c>
      <c r="L200" s="15">
        <v>10238.4</v>
      </c>
      <c r="M200" s="22"/>
      <c r="N200" s="15">
        <v>174052.8</v>
      </c>
    </row>
    <row r="201" ht="30" customHeight="1" spans="1:14">
      <c r="A201" s="21">
        <f>COUNTA($A$4:A200)</f>
        <v>76</v>
      </c>
      <c r="B201" s="11" t="s">
        <v>299</v>
      </c>
      <c r="C201" s="11" t="s">
        <v>300</v>
      </c>
      <c r="D201" s="12" t="s">
        <v>64</v>
      </c>
      <c r="E201" s="11">
        <v>738.5</v>
      </c>
      <c r="F201" s="12" t="s">
        <v>296</v>
      </c>
      <c r="G201" s="12"/>
      <c r="H201" s="13">
        <v>45464</v>
      </c>
      <c r="I201" s="13">
        <v>45828</v>
      </c>
      <c r="J201" s="15">
        <v>2215500</v>
      </c>
      <c r="K201" s="15">
        <v>177240</v>
      </c>
      <c r="L201" s="15">
        <v>8862</v>
      </c>
      <c r="M201" s="22"/>
      <c r="N201" s="15">
        <v>150654</v>
      </c>
    </row>
    <row r="202" ht="30" customHeight="1" spans="1:14">
      <c r="A202" s="21">
        <f>COUNTA($A$4:A201)</f>
        <v>77</v>
      </c>
      <c r="B202" s="11" t="s">
        <v>301</v>
      </c>
      <c r="C202" s="11" t="s">
        <v>302</v>
      </c>
      <c r="D202" s="11" t="s">
        <v>65</v>
      </c>
      <c r="E202" s="11">
        <v>1319.7</v>
      </c>
      <c r="F202" s="12" t="s">
        <v>303</v>
      </c>
      <c r="G202" s="12"/>
      <c r="H202" s="13">
        <v>45464</v>
      </c>
      <c r="I202" s="13">
        <v>45828</v>
      </c>
      <c r="J202" s="15">
        <v>3959100</v>
      </c>
      <c r="K202" s="15">
        <v>316728</v>
      </c>
      <c r="L202" s="15">
        <v>15836.4</v>
      </c>
      <c r="M202" s="22"/>
      <c r="N202" s="15">
        <v>269218.8</v>
      </c>
    </row>
    <row r="203" ht="30" customHeight="1" spans="1:14">
      <c r="A203" s="21">
        <f>COUNTA($A$4:A202)</f>
        <v>78</v>
      </c>
      <c r="B203" s="11" t="s">
        <v>304</v>
      </c>
      <c r="C203" s="11" t="s">
        <v>305</v>
      </c>
      <c r="D203" s="11" t="s">
        <v>63</v>
      </c>
      <c r="E203" s="11">
        <v>688.7</v>
      </c>
      <c r="F203" s="12" t="s">
        <v>303</v>
      </c>
      <c r="G203" s="12"/>
      <c r="H203" s="13">
        <v>45464</v>
      </c>
      <c r="I203" s="13">
        <v>45828</v>
      </c>
      <c r="J203" s="15">
        <v>2066100</v>
      </c>
      <c r="K203" s="15">
        <v>165288</v>
      </c>
      <c r="L203" s="15">
        <v>8264.4</v>
      </c>
      <c r="M203" s="22"/>
      <c r="N203" s="15">
        <v>140494.8</v>
      </c>
    </row>
    <row r="204" ht="30" customHeight="1" spans="1:14">
      <c r="A204" s="21">
        <f>COUNTA($A$4:A203)</f>
        <v>79</v>
      </c>
      <c r="B204" s="11" t="s">
        <v>306</v>
      </c>
      <c r="C204" s="11" t="s">
        <v>307</v>
      </c>
      <c r="D204" s="12" t="s">
        <v>64</v>
      </c>
      <c r="E204" s="11">
        <v>194.9</v>
      </c>
      <c r="F204" s="12" t="s">
        <v>303</v>
      </c>
      <c r="G204" s="12"/>
      <c r="H204" s="13">
        <v>45464</v>
      </c>
      <c r="I204" s="13">
        <v>45828</v>
      </c>
      <c r="J204" s="15">
        <v>584700</v>
      </c>
      <c r="K204" s="15">
        <v>46776</v>
      </c>
      <c r="L204" s="15">
        <v>2338.8</v>
      </c>
      <c r="M204" s="22"/>
      <c r="N204" s="15">
        <v>39759.6</v>
      </c>
    </row>
    <row r="205" ht="30" customHeight="1" spans="1:14">
      <c r="A205" s="21">
        <f>COUNTA($A$4:A204)</f>
        <v>80</v>
      </c>
      <c r="B205" s="11" t="s">
        <v>308</v>
      </c>
      <c r="C205" s="11" t="s">
        <v>309</v>
      </c>
      <c r="D205" s="12" t="s">
        <v>63</v>
      </c>
      <c r="E205" s="11">
        <v>95</v>
      </c>
      <c r="F205" s="12" t="s">
        <v>296</v>
      </c>
      <c r="G205" s="12"/>
      <c r="H205" s="13">
        <v>45473</v>
      </c>
      <c r="I205" s="13">
        <v>45837</v>
      </c>
      <c r="J205" s="15">
        <v>285000</v>
      </c>
      <c r="K205" s="15">
        <v>22800</v>
      </c>
      <c r="L205" s="15">
        <v>1140</v>
      </c>
      <c r="M205" s="22"/>
      <c r="N205" s="15">
        <v>19380</v>
      </c>
    </row>
    <row r="206" ht="30" customHeight="1" spans="1:14">
      <c r="A206" s="20">
        <v>81</v>
      </c>
      <c r="B206" s="11" t="s">
        <v>310</v>
      </c>
      <c r="C206" s="11" t="s">
        <v>311</v>
      </c>
      <c r="D206" s="11" t="s">
        <v>63</v>
      </c>
      <c r="E206" s="11">
        <v>86</v>
      </c>
      <c r="F206" s="12" t="s">
        <v>312</v>
      </c>
      <c r="G206" s="12"/>
      <c r="H206" s="13">
        <v>45428</v>
      </c>
      <c r="I206" s="13">
        <v>45792</v>
      </c>
      <c r="J206" s="15">
        <v>258000</v>
      </c>
      <c r="K206" s="15">
        <v>20640</v>
      </c>
      <c r="L206" s="15">
        <v>1032</v>
      </c>
      <c r="M206" s="26"/>
      <c r="N206" s="15">
        <v>17544</v>
      </c>
    </row>
    <row r="207" ht="45" customHeight="1" spans="1:14">
      <c r="A207" s="23" t="s">
        <v>313</v>
      </c>
      <c r="B207" s="23"/>
      <c r="C207" s="24"/>
      <c r="D207" s="24"/>
      <c r="E207" s="25">
        <f>SUM(E5:E206)</f>
        <v>29402.6</v>
      </c>
      <c r="F207" s="25"/>
      <c r="G207" s="25"/>
      <c r="H207" s="25"/>
      <c r="I207" s="25"/>
      <c r="J207" s="25">
        <f>SUM(J5:J206)</f>
        <v>88207800</v>
      </c>
      <c r="K207" s="25">
        <f>SUM(K5:K206)</f>
        <v>7056624</v>
      </c>
      <c r="L207" s="25">
        <f>SUM(L5:L206)</f>
        <v>352831.2</v>
      </c>
      <c r="M207" s="25"/>
      <c r="N207" s="25">
        <f>SUM(N5:N206)</f>
        <v>5998130.4</v>
      </c>
    </row>
    <row r="208" ht="18" customHeight="1" spans="8:14">
      <c r="H208" s="2"/>
      <c r="I208" s="2"/>
      <c r="L208" s="2"/>
      <c r="M208" s="2"/>
      <c r="N208" s="2"/>
    </row>
    <row r="209" ht="18" customHeight="1" spans="8:14">
      <c r="H209" s="2"/>
      <c r="I209" s="2"/>
      <c r="L209" s="2"/>
      <c r="M209" s="2"/>
      <c r="N209" s="2"/>
    </row>
  </sheetData>
  <mergeCells count="415">
    <mergeCell ref="A2:N2"/>
    <mergeCell ref="F4:G4"/>
    <mergeCell ref="F25:G25"/>
    <mergeCell ref="F26:G26"/>
    <mergeCell ref="F27:G27"/>
    <mergeCell ref="F95:G9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31:G131"/>
    <mergeCell ref="F146:G146"/>
    <mergeCell ref="F147:G147"/>
    <mergeCell ref="F148:G148"/>
    <mergeCell ref="F151:G151"/>
    <mergeCell ref="F152:G152"/>
    <mergeCell ref="F153:G153"/>
    <mergeCell ref="F154:G154"/>
    <mergeCell ref="F157:G157"/>
    <mergeCell ref="F158:G158"/>
    <mergeCell ref="F161:G161"/>
    <mergeCell ref="F164:G164"/>
    <mergeCell ref="F165:G165"/>
    <mergeCell ref="F169:G169"/>
    <mergeCell ref="F184:G184"/>
    <mergeCell ref="F185:G185"/>
    <mergeCell ref="F186:G186"/>
    <mergeCell ref="F187:G187"/>
    <mergeCell ref="F188:G188"/>
    <mergeCell ref="F189:G189"/>
    <mergeCell ref="F190:G190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A207:B207"/>
    <mergeCell ref="F207:G207"/>
    <mergeCell ref="A5:A6"/>
    <mergeCell ref="A7:A9"/>
    <mergeCell ref="A10:A11"/>
    <mergeCell ref="A12:A13"/>
    <mergeCell ref="A14:A16"/>
    <mergeCell ref="A17:A24"/>
    <mergeCell ref="A28:A33"/>
    <mergeCell ref="A34:A39"/>
    <mergeCell ref="A40:A47"/>
    <mergeCell ref="A48:A72"/>
    <mergeCell ref="A73:A84"/>
    <mergeCell ref="A85:A94"/>
    <mergeCell ref="A96:A105"/>
    <mergeCell ref="A121:A123"/>
    <mergeCell ref="A124:A126"/>
    <mergeCell ref="A127:A128"/>
    <mergeCell ref="A129:A130"/>
    <mergeCell ref="A132:A134"/>
    <mergeCell ref="A135:A136"/>
    <mergeCell ref="A137:A138"/>
    <mergeCell ref="A139:A142"/>
    <mergeCell ref="A143:A145"/>
    <mergeCell ref="A149:A150"/>
    <mergeCell ref="A155:A156"/>
    <mergeCell ref="A159:A160"/>
    <mergeCell ref="A162:A163"/>
    <mergeCell ref="A166:A168"/>
    <mergeCell ref="A170:A171"/>
    <mergeCell ref="A172:A175"/>
    <mergeCell ref="A176:A178"/>
    <mergeCell ref="A179:A183"/>
    <mergeCell ref="A191:A192"/>
    <mergeCell ref="A193:A198"/>
    <mergeCell ref="B5:B6"/>
    <mergeCell ref="B7:B9"/>
    <mergeCell ref="B10:B11"/>
    <mergeCell ref="B12:B13"/>
    <mergeCell ref="B14:B16"/>
    <mergeCell ref="B17:B24"/>
    <mergeCell ref="B28:B33"/>
    <mergeCell ref="B34:B39"/>
    <mergeCell ref="B40:B47"/>
    <mergeCell ref="B48:B72"/>
    <mergeCell ref="B73:B84"/>
    <mergeCell ref="B85:B94"/>
    <mergeCell ref="B96:B105"/>
    <mergeCell ref="B121:B123"/>
    <mergeCell ref="B124:B126"/>
    <mergeCell ref="B127:B128"/>
    <mergeCell ref="B129:B130"/>
    <mergeCell ref="B132:B134"/>
    <mergeCell ref="B135:B136"/>
    <mergeCell ref="B137:B138"/>
    <mergeCell ref="B139:B142"/>
    <mergeCell ref="B143:B145"/>
    <mergeCell ref="B149:B150"/>
    <mergeCell ref="B155:B156"/>
    <mergeCell ref="B159:B160"/>
    <mergeCell ref="B162:B163"/>
    <mergeCell ref="B166:B168"/>
    <mergeCell ref="B170:B171"/>
    <mergeCell ref="B172:B175"/>
    <mergeCell ref="B176:B178"/>
    <mergeCell ref="B179:B183"/>
    <mergeCell ref="B191:B192"/>
    <mergeCell ref="B193:B198"/>
    <mergeCell ref="C5:C6"/>
    <mergeCell ref="C7:C9"/>
    <mergeCell ref="C10:C11"/>
    <mergeCell ref="C12:C13"/>
    <mergeCell ref="C14:C16"/>
    <mergeCell ref="C17:C24"/>
    <mergeCell ref="C28:C33"/>
    <mergeCell ref="C34:C39"/>
    <mergeCell ref="C40:C47"/>
    <mergeCell ref="C48:C72"/>
    <mergeCell ref="C73:C84"/>
    <mergeCell ref="C85:C94"/>
    <mergeCell ref="C96:C105"/>
    <mergeCell ref="C121:C123"/>
    <mergeCell ref="C124:C126"/>
    <mergeCell ref="C127:C128"/>
    <mergeCell ref="C129:C130"/>
    <mergeCell ref="C132:C134"/>
    <mergeCell ref="C135:C136"/>
    <mergeCell ref="C137:C138"/>
    <mergeCell ref="C139:C142"/>
    <mergeCell ref="C143:C145"/>
    <mergeCell ref="C149:C150"/>
    <mergeCell ref="C155:C156"/>
    <mergeCell ref="C159:C160"/>
    <mergeCell ref="C162:C163"/>
    <mergeCell ref="C166:C168"/>
    <mergeCell ref="C170:C171"/>
    <mergeCell ref="C172:C175"/>
    <mergeCell ref="C176:C178"/>
    <mergeCell ref="C179:C183"/>
    <mergeCell ref="C191:C192"/>
    <mergeCell ref="C193:C198"/>
    <mergeCell ref="H5:H6"/>
    <mergeCell ref="H7:H9"/>
    <mergeCell ref="H10:H11"/>
    <mergeCell ref="H12:H13"/>
    <mergeCell ref="H14:H16"/>
    <mergeCell ref="H17:H24"/>
    <mergeCell ref="H28:H33"/>
    <mergeCell ref="H34:H39"/>
    <mergeCell ref="H40:H47"/>
    <mergeCell ref="H48:H72"/>
    <mergeCell ref="H73:H84"/>
    <mergeCell ref="H85:H94"/>
    <mergeCell ref="H96:H105"/>
    <mergeCell ref="H121:H123"/>
    <mergeCell ref="H124:H126"/>
    <mergeCell ref="H127:H128"/>
    <mergeCell ref="H129:H130"/>
    <mergeCell ref="H132:H134"/>
    <mergeCell ref="H135:H136"/>
    <mergeCell ref="H137:H138"/>
    <mergeCell ref="H139:H142"/>
    <mergeCell ref="H143:H145"/>
    <mergeCell ref="H149:H150"/>
    <mergeCell ref="H155:H156"/>
    <mergeCell ref="H159:H160"/>
    <mergeCell ref="H162:H163"/>
    <mergeCell ref="H166:H168"/>
    <mergeCell ref="H170:H171"/>
    <mergeCell ref="H172:H175"/>
    <mergeCell ref="H176:H178"/>
    <mergeCell ref="H179:H183"/>
    <mergeCell ref="H191:H192"/>
    <mergeCell ref="H193:H198"/>
    <mergeCell ref="I5:I6"/>
    <mergeCell ref="I7:I9"/>
    <mergeCell ref="I10:I11"/>
    <mergeCell ref="I12:I13"/>
    <mergeCell ref="I14:I16"/>
    <mergeCell ref="I17:I24"/>
    <mergeCell ref="I28:I33"/>
    <mergeCell ref="I34:I39"/>
    <mergeCell ref="I40:I47"/>
    <mergeCell ref="I48:I72"/>
    <mergeCell ref="I73:I84"/>
    <mergeCell ref="I85:I94"/>
    <mergeCell ref="I96:I105"/>
    <mergeCell ref="I121:I123"/>
    <mergeCell ref="I124:I126"/>
    <mergeCell ref="I127:I128"/>
    <mergeCell ref="I129:I130"/>
    <mergeCell ref="I132:I134"/>
    <mergeCell ref="I135:I136"/>
    <mergeCell ref="I137:I138"/>
    <mergeCell ref="I139:I142"/>
    <mergeCell ref="I143:I145"/>
    <mergeCell ref="I149:I150"/>
    <mergeCell ref="I155:I156"/>
    <mergeCell ref="I159:I160"/>
    <mergeCell ref="I162:I163"/>
    <mergeCell ref="I166:I168"/>
    <mergeCell ref="I170:I171"/>
    <mergeCell ref="I172:I175"/>
    <mergeCell ref="I176:I178"/>
    <mergeCell ref="I179:I183"/>
    <mergeCell ref="I191:I192"/>
    <mergeCell ref="I193:I198"/>
    <mergeCell ref="J5:J6"/>
    <mergeCell ref="J7:J9"/>
    <mergeCell ref="J10:J11"/>
    <mergeCell ref="J12:J13"/>
    <mergeCell ref="J14:J16"/>
    <mergeCell ref="J17:J24"/>
    <mergeCell ref="J28:J33"/>
    <mergeCell ref="J34:J39"/>
    <mergeCell ref="J40:J47"/>
    <mergeCell ref="J48:J72"/>
    <mergeCell ref="J73:J84"/>
    <mergeCell ref="J85:J94"/>
    <mergeCell ref="J96:J105"/>
    <mergeCell ref="J121:J123"/>
    <mergeCell ref="J124:J126"/>
    <mergeCell ref="J127:J128"/>
    <mergeCell ref="J129:J130"/>
    <mergeCell ref="J132:J134"/>
    <mergeCell ref="J135:J136"/>
    <mergeCell ref="J137:J138"/>
    <mergeCell ref="J139:J142"/>
    <mergeCell ref="J143:J145"/>
    <mergeCell ref="J149:J150"/>
    <mergeCell ref="J155:J156"/>
    <mergeCell ref="J159:J160"/>
    <mergeCell ref="J162:J163"/>
    <mergeCell ref="J166:J168"/>
    <mergeCell ref="J170:J171"/>
    <mergeCell ref="J172:J175"/>
    <mergeCell ref="J176:J178"/>
    <mergeCell ref="J179:J183"/>
    <mergeCell ref="J191:J192"/>
    <mergeCell ref="J193:J198"/>
    <mergeCell ref="K5:K6"/>
    <mergeCell ref="K7:K9"/>
    <mergeCell ref="K10:K11"/>
    <mergeCell ref="K12:K13"/>
    <mergeCell ref="K14:K16"/>
    <mergeCell ref="K17:K24"/>
    <mergeCell ref="K28:K33"/>
    <mergeCell ref="K34:K39"/>
    <mergeCell ref="K40:K47"/>
    <mergeCell ref="K48:K72"/>
    <mergeCell ref="K73:K84"/>
    <mergeCell ref="K85:K94"/>
    <mergeCell ref="K96:K105"/>
    <mergeCell ref="K121:K123"/>
    <mergeCell ref="K124:K126"/>
    <mergeCell ref="K127:K128"/>
    <mergeCell ref="K129:K130"/>
    <mergeCell ref="K132:K134"/>
    <mergeCell ref="K135:K136"/>
    <mergeCell ref="K137:K138"/>
    <mergeCell ref="K139:K142"/>
    <mergeCell ref="K143:K145"/>
    <mergeCell ref="K149:K150"/>
    <mergeCell ref="K155:K156"/>
    <mergeCell ref="K159:K160"/>
    <mergeCell ref="K162:K163"/>
    <mergeCell ref="K166:K168"/>
    <mergeCell ref="K170:K171"/>
    <mergeCell ref="K172:K175"/>
    <mergeCell ref="K176:K178"/>
    <mergeCell ref="K179:K183"/>
    <mergeCell ref="K191:K192"/>
    <mergeCell ref="K193:K198"/>
    <mergeCell ref="L5:L6"/>
    <mergeCell ref="L7:L9"/>
    <mergeCell ref="L10:L11"/>
    <mergeCell ref="L12:L13"/>
    <mergeCell ref="L14:L16"/>
    <mergeCell ref="L17:L24"/>
    <mergeCell ref="L28:L33"/>
    <mergeCell ref="L34:L39"/>
    <mergeCell ref="L40:L47"/>
    <mergeCell ref="L48:L72"/>
    <mergeCell ref="L73:L84"/>
    <mergeCell ref="L85:L94"/>
    <mergeCell ref="L96:L105"/>
    <mergeCell ref="L121:L123"/>
    <mergeCell ref="L124:L126"/>
    <mergeCell ref="L127:L128"/>
    <mergeCell ref="L129:L130"/>
    <mergeCell ref="L132:L134"/>
    <mergeCell ref="L135:L136"/>
    <mergeCell ref="L137:L138"/>
    <mergeCell ref="L139:L142"/>
    <mergeCell ref="L143:L145"/>
    <mergeCell ref="L149:L150"/>
    <mergeCell ref="L155:L156"/>
    <mergeCell ref="L159:L160"/>
    <mergeCell ref="L162:L163"/>
    <mergeCell ref="L166:L168"/>
    <mergeCell ref="L170:L171"/>
    <mergeCell ref="L172:L175"/>
    <mergeCell ref="L176:L178"/>
    <mergeCell ref="L179:L183"/>
    <mergeCell ref="L191:L192"/>
    <mergeCell ref="L193:L198"/>
    <mergeCell ref="M5:M6"/>
    <mergeCell ref="M7:M9"/>
    <mergeCell ref="M10:M11"/>
    <mergeCell ref="M12:M13"/>
    <mergeCell ref="M14:M16"/>
    <mergeCell ref="M17:M24"/>
    <mergeCell ref="M28:M33"/>
    <mergeCell ref="M34:M39"/>
    <mergeCell ref="M40:M47"/>
    <mergeCell ref="M48:M72"/>
    <mergeCell ref="M73:M84"/>
    <mergeCell ref="M85:M94"/>
    <mergeCell ref="M96:M105"/>
    <mergeCell ref="M121:M123"/>
    <mergeCell ref="M124:M126"/>
    <mergeCell ref="M127:M128"/>
    <mergeCell ref="M129:M130"/>
    <mergeCell ref="M132:M134"/>
    <mergeCell ref="M135:M136"/>
    <mergeCell ref="M137:M138"/>
    <mergeCell ref="M139:M142"/>
    <mergeCell ref="M143:M145"/>
    <mergeCell ref="M149:M150"/>
    <mergeCell ref="M155:M156"/>
    <mergeCell ref="M159:M160"/>
    <mergeCell ref="M162:M163"/>
    <mergeCell ref="M166:M168"/>
    <mergeCell ref="M170:M171"/>
    <mergeCell ref="M172:M175"/>
    <mergeCell ref="M176:M178"/>
    <mergeCell ref="M179:M183"/>
    <mergeCell ref="M191:M192"/>
    <mergeCell ref="M193:M198"/>
    <mergeCell ref="N5:N6"/>
    <mergeCell ref="N7:N9"/>
    <mergeCell ref="N10:N11"/>
    <mergeCell ref="N12:N13"/>
    <mergeCell ref="N14:N16"/>
    <mergeCell ref="N17:N24"/>
    <mergeCell ref="N28:N33"/>
    <mergeCell ref="N34:N39"/>
    <mergeCell ref="N40:N47"/>
    <mergeCell ref="N48:N72"/>
    <mergeCell ref="N73:N84"/>
    <mergeCell ref="N85:N94"/>
    <mergeCell ref="N96:N105"/>
    <mergeCell ref="N121:N123"/>
    <mergeCell ref="N124:N126"/>
    <mergeCell ref="N127:N128"/>
    <mergeCell ref="N129:N130"/>
    <mergeCell ref="N132:N134"/>
    <mergeCell ref="N135:N136"/>
    <mergeCell ref="N137:N138"/>
    <mergeCell ref="N139:N142"/>
    <mergeCell ref="N143:N145"/>
    <mergeCell ref="N149:N150"/>
    <mergeCell ref="N155:N156"/>
    <mergeCell ref="N159:N160"/>
    <mergeCell ref="N162:N163"/>
    <mergeCell ref="N166:N168"/>
    <mergeCell ref="N170:N171"/>
    <mergeCell ref="N172:N175"/>
    <mergeCell ref="N176:N178"/>
    <mergeCell ref="N179:N183"/>
    <mergeCell ref="N191:N192"/>
    <mergeCell ref="N193:N198"/>
    <mergeCell ref="F193:G198"/>
    <mergeCell ref="F191:G192"/>
    <mergeCell ref="F179:G183"/>
    <mergeCell ref="F176:G178"/>
    <mergeCell ref="F172:G175"/>
    <mergeCell ref="F170:G171"/>
    <mergeCell ref="F166:G168"/>
    <mergeCell ref="F162:G163"/>
    <mergeCell ref="F159:G160"/>
    <mergeCell ref="F155:G156"/>
    <mergeCell ref="F149:G150"/>
    <mergeCell ref="F143:G145"/>
    <mergeCell ref="F139:G142"/>
    <mergeCell ref="F137:G138"/>
    <mergeCell ref="F135:G136"/>
    <mergeCell ref="F132:G134"/>
    <mergeCell ref="F129:G130"/>
    <mergeCell ref="F127:G128"/>
    <mergeCell ref="F124:G126"/>
    <mergeCell ref="F121:G123"/>
    <mergeCell ref="F96:G105"/>
    <mergeCell ref="F85:G94"/>
    <mergeCell ref="F73:G84"/>
    <mergeCell ref="F48:G72"/>
    <mergeCell ref="F40:G47"/>
    <mergeCell ref="F34:G39"/>
    <mergeCell ref="F28:G33"/>
    <mergeCell ref="F17:G24"/>
    <mergeCell ref="F14:G16"/>
    <mergeCell ref="F12:G13"/>
    <mergeCell ref="F10:G11"/>
    <mergeCell ref="F5:G6"/>
    <mergeCell ref="F7:G9"/>
  </mergeCells>
  <printOptions horizontalCentered="1"/>
  <pageMargins left="0.47244094488189" right="0.47244094488189" top="0.78740157480315" bottom="0.78740157480315" header="0.511811023622047" footer="0.31496062992126"/>
  <pageSetup paperSize="9" scale="71" firstPageNumber="13" orientation="landscape" useFirstPageNumber="1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附件-1</vt:lpstr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2022-10-17T11:31:00Z</dcterms:created>
  <cp:lastPrinted>2024-02-02T07:37:00Z</cp:lastPrinted>
  <dcterms:modified xsi:type="dcterms:W3CDTF">2024-09-24T07:31:58Z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F911C9DEE4C4426C8E3317641802C8E1</vt:lpwstr>
  </property>
  <property fmtid="{D5CDD505-2E9C-101B-9397-08002B2CF9AE}" pid="3" name="KSOProductBuildVer">
    <vt:lpwstr>2052-11.8.2.10972</vt:lpwstr>
  </property>
</Properties>
</file>