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出信息" sheetId="1" r:id="rId1"/>
  </sheets>
  <definedNames>
    <definedName name="_xlnm._FilterDatabase" localSheetId="0" hidden="1">'导出信息'!$A$2:$AV$36</definedName>
  </definedNames>
  <calcPr fullCalcOnLoad="1"/>
</workbook>
</file>

<file path=xl/sharedStrings.xml><?xml version="1.0" encoding="utf-8"?>
<sst xmlns="http://schemas.openxmlformats.org/spreadsheetml/2006/main" count="181" uniqueCount="93">
  <si>
    <t>南沙区2023年第一批渔船减船转产补贴公示名单</t>
  </si>
  <si>
    <t>序号</t>
  </si>
  <si>
    <t>船名</t>
  </si>
  <si>
    <t>船舶所有人</t>
  </si>
  <si>
    <t>申请人地址</t>
  </si>
  <si>
    <t>船长（米）</t>
  </si>
  <si>
    <t>主机总功率（千瓦）</t>
  </si>
  <si>
    <t>建造完工日期</t>
  </si>
  <si>
    <t>船体材质</t>
  </si>
  <si>
    <t>区域分类</t>
  </si>
  <si>
    <t>拆解日期</t>
  </si>
  <si>
    <t>省市补贴金额（元）</t>
  </si>
  <si>
    <t>区级补贴金额（元）</t>
  </si>
  <si>
    <t>区级奖励金额（元）</t>
  </si>
  <si>
    <t>补贴总金额（元）</t>
  </si>
  <si>
    <t>粤南沙渔15006</t>
  </si>
  <si>
    <t>梁瑞英</t>
  </si>
  <si>
    <t>广州市南沙区万顷沙镇红海村</t>
  </si>
  <si>
    <t>木质</t>
  </si>
  <si>
    <t>海洋</t>
  </si>
  <si>
    <t>粤南沙渔15010</t>
  </si>
  <si>
    <t>陈添华</t>
  </si>
  <si>
    <t>内陆</t>
  </si>
  <si>
    <t>粤南沙渔16053</t>
  </si>
  <si>
    <t>广州市浩业船务有限公司</t>
  </si>
  <si>
    <t>广州市南沙区万顷沙镇红港村</t>
  </si>
  <si>
    <t>粤南沙渔16055</t>
  </si>
  <si>
    <t>粤南沙渔16056</t>
  </si>
  <si>
    <t>粤南沙渔16059</t>
  </si>
  <si>
    <t>粤南沙渔16092</t>
  </si>
  <si>
    <t>粤南沙渔16093</t>
  </si>
  <si>
    <t>叶焕娣</t>
  </si>
  <si>
    <t>广州市南沙区万顷沙镇红江村</t>
  </si>
  <si>
    <t>粤南沙渔16095</t>
  </si>
  <si>
    <t>郭志洪</t>
  </si>
  <si>
    <t>广州市南沙区万顷沙镇新安村</t>
  </si>
  <si>
    <t>粤南沙渔16096</t>
  </si>
  <si>
    <t>粤南沙渔16099</t>
  </si>
  <si>
    <t>粤南沙渔16101</t>
  </si>
  <si>
    <t>粤南沙渔16105</t>
  </si>
  <si>
    <t>粤南沙渔30078</t>
  </si>
  <si>
    <t>梁华胜</t>
  </si>
  <si>
    <t>广州市南沙区横沥镇冯马三村</t>
  </si>
  <si>
    <t>粤南沙渔30079</t>
  </si>
  <si>
    <t>冯干坤</t>
  </si>
  <si>
    <t>粤南沙渔30080</t>
  </si>
  <si>
    <t>梁秋胜</t>
  </si>
  <si>
    <t>粤南沙渔30083</t>
  </si>
  <si>
    <t>黄键辉</t>
  </si>
  <si>
    <t>粤南沙渔30086</t>
  </si>
  <si>
    <t>吴文权</t>
  </si>
  <si>
    <t>粤南沙渔30103</t>
  </si>
  <si>
    <t>梁建强</t>
  </si>
  <si>
    <t>广州市南沙区横沥镇前进村</t>
  </si>
  <si>
    <t>粤南沙渔30168</t>
  </si>
  <si>
    <t>郭发恒</t>
  </si>
  <si>
    <t>粤南沙渔40075</t>
  </si>
  <si>
    <t>冼锦堂</t>
  </si>
  <si>
    <t>广州市南沙区广隆村</t>
  </si>
  <si>
    <t>粤南沙渔40091</t>
  </si>
  <si>
    <t>郭志强</t>
  </si>
  <si>
    <t>广州市南沙区九王庙村</t>
  </si>
  <si>
    <t>粤南沙渔40118</t>
  </si>
  <si>
    <t>吴少华</t>
  </si>
  <si>
    <t>广州市南沙区南沙街坦头村</t>
  </si>
  <si>
    <t>粤南沙渔50002</t>
  </si>
  <si>
    <t>陈炳文</t>
  </si>
  <si>
    <t>广州市南沙区黄阁镇坦尾村</t>
  </si>
  <si>
    <t>粤南沙渔50009</t>
  </si>
  <si>
    <t>陈敬全</t>
  </si>
  <si>
    <t>广州市南沙区黄阁镇小虎村</t>
  </si>
  <si>
    <t>粤南沙渔60033</t>
  </si>
  <si>
    <t>何建平</t>
  </si>
  <si>
    <t>广州市南沙区大岗镇高沙村</t>
  </si>
  <si>
    <t>粤南沙渔60051</t>
  </si>
  <si>
    <t>陈丽英</t>
  </si>
  <si>
    <t>广州市南沙区大岗镇江滘社区</t>
  </si>
  <si>
    <t>粤南沙渔60080</t>
  </si>
  <si>
    <t>陈梓豪</t>
  </si>
  <si>
    <t>广州市南沙区大岗镇庙青村</t>
  </si>
  <si>
    <t>粤南沙渔60081</t>
  </si>
  <si>
    <t>黄执洪</t>
  </si>
  <si>
    <t>粤南沙渔60082</t>
  </si>
  <si>
    <t>粤南沙渔70025</t>
  </si>
  <si>
    <t>冯炳有</t>
  </si>
  <si>
    <t>广州市南沙区东涌镇庆盛村</t>
  </si>
  <si>
    <t>粤南沙渔70162</t>
  </si>
  <si>
    <t>梁银英</t>
  </si>
  <si>
    <t>广州市南沙区东涌镇大简村</t>
  </si>
  <si>
    <t>粤南沙渔80008</t>
  </si>
  <si>
    <t>陈柳燕</t>
  </si>
  <si>
    <t>广州市南沙区榄核镇甘岗村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</si>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</sst>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m/dd"/>
    <numFmt numFmtId="178" formatCode="#,##0.00_ "/>
  </numFmts>
  <fonts count="2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20"/>
      <name val="方正兰亭黑_YS_GB18030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31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6"/>
  <sheetViews>
    <sheetView tabSelected="1" workbookViewId="0" topLeftCell="A1">
      <pane ySplit="1" topLeftCell="A2" activePane="bottomLeft" state="frozen"/>
      <selection pane="bottomLeft" activeCell="K18" sqref="K18"/>
    </sheetView>
  </sheetViews>
  <sheetFormatPr defaultColWidth="9.140625" defaultRowHeight="12.75"/>
  <cols>
    <col min="1" max="1" width="7.00390625" style="4" customWidth="1"/>
    <col min="2" max="2" width="15.28125" style="4" customWidth="1"/>
    <col min="3" max="3" width="26.57421875" style="4" customWidth="1"/>
    <col min="4" max="4" width="29.7109375" style="4" customWidth="1"/>
    <col min="5" max="5" width="9.28125" style="4" customWidth="1"/>
    <col min="6" max="6" width="12.7109375" style="4" customWidth="1"/>
    <col min="7" max="7" width="13.8515625" style="4" customWidth="1"/>
    <col min="8" max="9" width="9.140625" style="4" customWidth="1"/>
    <col min="10" max="10" width="18.8515625" style="4" customWidth="1"/>
    <col min="11" max="13" width="17.28125" style="5" customWidth="1"/>
    <col min="14" max="14" width="15.140625" style="4" customWidth="1"/>
    <col min="15" max="16384" width="9.140625" style="4" customWidth="1"/>
  </cols>
  <sheetData>
    <row r="1" spans="1:14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19" t="s">
        <v>10</v>
      </c>
      <c r="K2" s="20" t="s">
        <v>11</v>
      </c>
      <c r="L2" s="20" t="s">
        <v>12</v>
      </c>
      <c r="M2" s="20" t="s">
        <v>13</v>
      </c>
      <c r="N2" s="19" t="s">
        <v>14</v>
      </c>
    </row>
    <row r="3" spans="1:14" s="2" customFormat="1" ht="18" customHeight="1">
      <c r="A3" s="8">
        <v>1</v>
      </c>
      <c r="B3" s="9" t="s">
        <v>15</v>
      </c>
      <c r="C3" s="9" t="s">
        <v>16</v>
      </c>
      <c r="D3" s="10" t="s">
        <v>17</v>
      </c>
      <c r="E3" s="9">
        <v>11.8</v>
      </c>
      <c r="F3" s="9">
        <v>79</v>
      </c>
      <c r="G3" s="11">
        <v>36526</v>
      </c>
      <c r="H3" s="9" t="s">
        <v>18</v>
      </c>
      <c r="I3" s="21" t="s">
        <v>19</v>
      </c>
      <c r="J3" s="22">
        <v>45103</v>
      </c>
      <c r="K3" s="23">
        <f>7000*F3/2</f>
        <v>276500</v>
      </c>
      <c r="L3" s="23">
        <f>7000*F3/2</f>
        <v>276500</v>
      </c>
      <c r="M3" s="23">
        <f aca="true" t="shared" si="0" ref="M3:M35">3000*F3</f>
        <v>237000</v>
      </c>
      <c r="N3" s="24">
        <f>10000*F3</f>
        <v>790000</v>
      </c>
    </row>
    <row r="4" spans="1:14" s="2" customFormat="1" ht="18" customHeight="1">
      <c r="A4" s="8">
        <v>2</v>
      </c>
      <c r="B4" s="12" t="s">
        <v>20</v>
      </c>
      <c r="C4" s="12" t="s">
        <v>21</v>
      </c>
      <c r="D4" s="13" t="s">
        <v>17</v>
      </c>
      <c r="E4" s="14">
        <v>8.85</v>
      </c>
      <c r="F4" s="14">
        <v>11</v>
      </c>
      <c r="G4" s="11">
        <v>35979</v>
      </c>
      <c r="H4" s="12" t="s">
        <v>18</v>
      </c>
      <c r="I4" s="12" t="s">
        <v>22</v>
      </c>
      <c r="J4" s="22">
        <v>45111</v>
      </c>
      <c r="K4" s="23">
        <v>0</v>
      </c>
      <c r="L4" s="23">
        <f aca="true" t="shared" si="1" ref="L4:L24">F4*5000</f>
        <v>55000</v>
      </c>
      <c r="M4" s="23">
        <f t="shared" si="0"/>
        <v>33000</v>
      </c>
      <c r="N4" s="24">
        <f aca="true" t="shared" si="2" ref="N4:N24">8000*F4</f>
        <v>88000</v>
      </c>
    </row>
    <row r="5" spans="1:14" s="2" customFormat="1" ht="18" customHeight="1">
      <c r="A5" s="8">
        <v>3</v>
      </c>
      <c r="B5" s="12" t="s">
        <v>23</v>
      </c>
      <c r="C5" s="12" t="s">
        <v>24</v>
      </c>
      <c r="D5" s="13" t="s">
        <v>25</v>
      </c>
      <c r="E5" s="14">
        <v>6.65</v>
      </c>
      <c r="F5" s="14">
        <v>14.7</v>
      </c>
      <c r="G5" s="11">
        <v>35200</v>
      </c>
      <c r="H5" s="12" t="s">
        <v>18</v>
      </c>
      <c r="I5" s="12" t="s">
        <v>22</v>
      </c>
      <c r="J5" s="22">
        <v>45084</v>
      </c>
      <c r="K5" s="23">
        <v>0</v>
      </c>
      <c r="L5" s="23">
        <f t="shared" si="1"/>
        <v>73500</v>
      </c>
      <c r="M5" s="23">
        <f t="shared" si="0"/>
        <v>44100</v>
      </c>
      <c r="N5" s="24">
        <f t="shared" si="2"/>
        <v>117600</v>
      </c>
    </row>
    <row r="6" spans="1:48" s="2" customFormat="1" ht="18" customHeight="1">
      <c r="A6" s="8">
        <v>4</v>
      </c>
      <c r="B6" s="12" t="s">
        <v>26</v>
      </c>
      <c r="C6" s="12" t="s">
        <v>24</v>
      </c>
      <c r="D6" s="13" t="s">
        <v>25</v>
      </c>
      <c r="E6" s="14">
        <v>8</v>
      </c>
      <c r="F6" s="14">
        <v>9.7</v>
      </c>
      <c r="G6" s="11">
        <v>33239</v>
      </c>
      <c r="H6" s="12" t="s">
        <v>18</v>
      </c>
      <c r="I6" s="12" t="s">
        <v>22</v>
      </c>
      <c r="J6" s="22">
        <v>45084</v>
      </c>
      <c r="K6" s="23">
        <v>0</v>
      </c>
      <c r="L6" s="23">
        <f t="shared" si="1"/>
        <v>48500</v>
      </c>
      <c r="M6" s="23">
        <f t="shared" si="0"/>
        <v>29099.999999999996</v>
      </c>
      <c r="N6" s="24">
        <f t="shared" si="2"/>
        <v>77600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2" customFormat="1" ht="18" customHeight="1">
      <c r="A7" s="8">
        <v>5</v>
      </c>
      <c r="B7" s="12" t="s">
        <v>27</v>
      </c>
      <c r="C7" s="12" t="s">
        <v>24</v>
      </c>
      <c r="D7" s="13" t="s">
        <v>25</v>
      </c>
      <c r="E7" s="14">
        <v>6.82</v>
      </c>
      <c r="F7" s="14">
        <v>8.8</v>
      </c>
      <c r="G7" s="11">
        <v>33239</v>
      </c>
      <c r="H7" s="12" t="s">
        <v>18</v>
      </c>
      <c r="I7" s="12" t="s">
        <v>22</v>
      </c>
      <c r="J7" s="22">
        <v>45084</v>
      </c>
      <c r="K7" s="23">
        <v>0</v>
      </c>
      <c r="L7" s="23">
        <f t="shared" si="1"/>
        <v>44000</v>
      </c>
      <c r="M7" s="23">
        <f t="shared" si="0"/>
        <v>26400.000000000004</v>
      </c>
      <c r="N7" s="24">
        <f t="shared" si="2"/>
        <v>70400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2" customFormat="1" ht="18" customHeight="1">
      <c r="A8" s="8">
        <v>6</v>
      </c>
      <c r="B8" s="12" t="s">
        <v>28</v>
      </c>
      <c r="C8" s="12" t="s">
        <v>24</v>
      </c>
      <c r="D8" s="13" t="s">
        <v>25</v>
      </c>
      <c r="E8" s="14">
        <v>9.77</v>
      </c>
      <c r="F8" s="14">
        <v>8.8</v>
      </c>
      <c r="G8" s="11">
        <v>35065</v>
      </c>
      <c r="H8" s="12" t="s">
        <v>18</v>
      </c>
      <c r="I8" s="12" t="s">
        <v>22</v>
      </c>
      <c r="J8" s="22">
        <v>45084</v>
      </c>
      <c r="K8" s="23">
        <v>0</v>
      </c>
      <c r="L8" s="23">
        <f t="shared" si="1"/>
        <v>44000</v>
      </c>
      <c r="M8" s="23">
        <f t="shared" si="0"/>
        <v>26400.000000000004</v>
      </c>
      <c r="N8" s="24">
        <f t="shared" si="2"/>
        <v>70400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14" ht="18" customHeight="1">
      <c r="A9" s="8">
        <v>7</v>
      </c>
      <c r="B9" s="12" t="s">
        <v>29</v>
      </c>
      <c r="C9" s="12" t="s">
        <v>24</v>
      </c>
      <c r="D9" s="13" t="s">
        <v>25</v>
      </c>
      <c r="E9" s="14">
        <v>7.3</v>
      </c>
      <c r="F9" s="14">
        <v>16.2</v>
      </c>
      <c r="G9" s="11">
        <v>36865</v>
      </c>
      <c r="H9" s="12" t="s">
        <v>18</v>
      </c>
      <c r="I9" s="12" t="s">
        <v>22</v>
      </c>
      <c r="J9" s="22">
        <v>45084</v>
      </c>
      <c r="K9" s="23">
        <v>0</v>
      </c>
      <c r="L9" s="23">
        <f t="shared" si="1"/>
        <v>81000</v>
      </c>
      <c r="M9" s="23">
        <f t="shared" si="0"/>
        <v>48600</v>
      </c>
      <c r="N9" s="24">
        <f t="shared" si="2"/>
        <v>129600</v>
      </c>
    </row>
    <row r="10" spans="1:48" ht="18" customHeight="1">
      <c r="A10" s="8">
        <v>8</v>
      </c>
      <c r="B10" s="15" t="s">
        <v>30</v>
      </c>
      <c r="C10" s="12" t="s">
        <v>31</v>
      </c>
      <c r="D10" s="13" t="s">
        <v>32</v>
      </c>
      <c r="E10" s="14">
        <v>8.7</v>
      </c>
      <c r="F10" s="14">
        <v>16.2</v>
      </c>
      <c r="G10" s="16">
        <v>36526</v>
      </c>
      <c r="H10" s="12" t="s">
        <v>18</v>
      </c>
      <c r="I10" s="12" t="s">
        <v>22</v>
      </c>
      <c r="J10" s="22">
        <v>45084</v>
      </c>
      <c r="K10" s="23">
        <v>0</v>
      </c>
      <c r="L10" s="23">
        <f t="shared" si="1"/>
        <v>81000</v>
      </c>
      <c r="M10" s="23">
        <f t="shared" si="0"/>
        <v>48600</v>
      </c>
      <c r="N10" s="24">
        <f t="shared" si="2"/>
        <v>129600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8" customHeight="1">
      <c r="A11" s="8">
        <v>9</v>
      </c>
      <c r="B11" s="12" t="s">
        <v>33</v>
      </c>
      <c r="C11" s="12" t="s">
        <v>34</v>
      </c>
      <c r="D11" s="13" t="s">
        <v>35</v>
      </c>
      <c r="E11" s="14">
        <v>8.5</v>
      </c>
      <c r="F11" s="14">
        <v>16.2</v>
      </c>
      <c r="G11" s="16">
        <v>36526</v>
      </c>
      <c r="H11" s="12" t="s">
        <v>18</v>
      </c>
      <c r="I11" s="12" t="s">
        <v>22</v>
      </c>
      <c r="J11" s="22">
        <v>45084</v>
      </c>
      <c r="K11" s="23">
        <v>0</v>
      </c>
      <c r="L11" s="23">
        <f t="shared" si="1"/>
        <v>81000</v>
      </c>
      <c r="M11" s="23">
        <f t="shared" si="0"/>
        <v>48600</v>
      </c>
      <c r="N11" s="24">
        <f t="shared" si="2"/>
        <v>129600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s="2" customFormat="1" ht="18" customHeight="1">
      <c r="A12" s="8">
        <v>10</v>
      </c>
      <c r="B12" s="12" t="s">
        <v>36</v>
      </c>
      <c r="C12" s="12" t="s">
        <v>34</v>
      </c>
      <c r="D12" s="13" t="s">
        <v>35</v>
      </c>
      <c r="E12" s="14">
        <v>8.5</v>
      </c>
      <c r="F12" s="14">
        <v>16.2</v>
      </c>
      <c r="G12" s="16">
        <v>36526</v>
      </c>
      <c r="H12" s="12" t="s">
        <v>18</v>
      </c>
      <c r="I12" s="12" t="s">
        <v>22</v>
      </c>
      <c r="J12" s="22">
        <v>45084</v>
      </c>
      <c r="K12" s="23">
        <v>0</v>
      </c>
      <c r="L12" s="23">
        <f t="shared" si="1"/>
        <v>81000</v>
      </c>
      <c r="M12" s="23">
        <f t="shared" si="0"/>
        <v>48600</v>
      </c>
      <c r="N12" s="24">
        <f t="shared" si="2"/>
        <v>129600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14" ht="18" customHeight="1">
      <c r="A13" s="8">
        <v>11</v>
      </c>
      <c r="B13" s="12" t="s">
        <v>37</v>
      </c>
      <c r="C13" s="12" t="s">
        <v>24</v>
      </c>
      <c r="D13" s="13" t="s">
        <v>25</v>
      </c>
      <c r="E13" s="14">
        <v>7.2</v>
      </c>
      <c r="F13" s="14">
        <v>12.1</v>
      </c>
      <c r="G13" s="11">
        <v>36526</v>
      </c>
      <c r="H13" s="12" t="s">
        <v>18</v>
      </c>
      <c r="I13" s="12" t="s">
        <v>22</v>
      </c>
      <c r="J13" s="22">
        <v>45084</v>
      </c>
      <c r="K13" s="23">
        <v>0</v>
      </c>
      <c r="L13" s="23">
        <f t="shared" si="1"/>
        <v>60500</v>
      </c>
      <c r="M13" s="23">
        <f t="shared" si="0"/>
        <v>36300</v>
      </c>
      <c r="N13" s="24">
        <f t="shared" si="2"/>
        <v>96800</v>
      </c>
    </row>
    <row r="14" spans="1:48" s="2" customFormat="1" ht="18" customHeight="1">
      <c r="A14" s="8">
        <v>12</v>
      </c>
      <c r="B14" s="15" t="s">
        <v>38</v>
      </c>
      <c r="C14" s="12" t="s">
        <v>31</v>
      </c>
      <c r="D14" s="13" t="s">
        <v>32</v>
      </c>
      <c r="E14" s="14">
        <v>8.7</v>
      </c>
      <c r="F14" s="14">
        <v>16.2</v>
      </c>
      <c r="G14" s="16">
        <v>36526</v>
      </c>
      <c r="H14" s="12" t="s">
        <v>18</v>
      </c>
      <c r="I14" s="12" t="s">
        <v>22</v>
      </c>
      <c r="J14" s="22">
        <v>45084</v>
      </c>
      <c r="K14" s="23">
        <v>0</v>
      </c>
      <c r="L14" s="23">
        <f t="shared" si="1"/>
        <v>81000</v>
      </c>
      <c r="M14" s="23">
        <f t="shared" si="0"/>
        <v>48600</v>
      </c>
      <c r="N14" s="24">
        <f t="shared" si="2"/>
        <v>129600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2" customFormat="1" ht="18" customHeight="1">
      <c r="A15" s="8">
        <v>13</v>
      </c>
      <c r="B15" s="12" t="s">
        <v>39</v>
      </c>
      <c r="C15" s="12" t="s">
        <v>24</v>
      </c>
      <c r="D15" s="13" t="s">
        <v>25</v>
      </c>
      <c r="E15" s="14">
        <v>6.6</v>
      </c>
      <c r="F15" s="14">
        <v>10.6</v>
      </c>
      <c r="G15" s="11">
        <v>33239</v>
      </c>
      <c r="H15" s="12" t="s">
        <v>18</v>
      </c>
      <c r="I15" s="12" t="s">
        <v>22</v>
      </c>
      <c r="J15" s="22">
        <v>45084</v>
      </c>
      <c r="K15" s="23">
        <v>0</v>
      </c>
      <c r="L15" s="23">
        <f t="shared" si="1"/>
        <v>53000</v>
      </c>
      <c r="M15" s="23">
        <f t="shared" si="0"/>
        <v>31800</v>
      </c>
      <c r="N15" s="24">
        <f t="shared" si="2"/>
        <v>84800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8" customHeight="1">
      <c r="A16" s="8">
        <v>14</v>
      </c>
      <c r="B16" s="12" t="s">
        <v>40</v>
      </c>
      <c r="C16" s="12" t="s">
        <v>41</v>
      </c>
      <c r="D16" s="13" t="s">
        <v>42</v>
      </c>
      <c r="E16" s="14">
        <v>8.5</v>
      </c>
      <c r="F16" s="14">
        <v>16.2</v>
      </c>
      <c r="G16" s="11">
        <v>36495</v>
      </c>
      <c r="H16" s="12" t="s">
        <v>18</v>
      </c>
      <c r="I16" s="12" t="s">
        <v>22</v>
      </c>
      <c r="J16" s="22">
        <v>45097</v>
      </c>
      <c r="K16" s="23">
        <v>0</v>
      </c>
      <c r="L16" s="23">
        <f t="shared" si="1"/>
        <v>81000</v>
      </c>
      <c r="M16" s="23">
        <f t="shared" si="0"/>
        <v>48600</v>
      </c>
      <c r="N16" s="24">
        <f t="shared" si="2"/>
        <v>129600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8" customHeight="1">
      <c r="A17" s="8">
        <v>15</v>
      </c>
      <c r="B17" s="12" t="s">
        <v>43</v>
      </c>
      <c r="C17" s="12" t="s">
        <v>44</v>
      </c>
      <c r="D17" s="13" t="s">
        <v>42</v>
      </c>
      <c r="E17" s="14">
        <v>9</v>
      </c>
      <c r="F17" s="14">
        <v>16.2</v>
      </c>
      <c r="G17" s="11">
        <v>36892</v>
      </c>
      <c r="H17" s="12" t="s">
        <v>18</v>
      </c>
      <c r="I17" s="12" t="s">
        <v>22</v>
      </c>
      <c r="J17" s="22">
        <v>45097</v>
      </c>
      <c r="K17" s="23">
        <v>0</v>
      </c>
      <c r="L17" s="23">
        <f t="shared" si="1"/>
        <v>81000</v>
      </c>
      <c r="M17" s="23">
        <f t="shared" si="0"/>
        <v>48600</v>
      </c>
      <c r="N17" s="24">
        <f t="shared" si="2"/>
        <v>129600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8" customHeight="1">
      <c r="A18" s="8">
        <v>16</v>
      </c>
      <c r="B18" s="12" t="s">
        <v>45</v>
      </c>
      <c r="C18" s="12" t="s">
        <v>46</v>
      </c>
      <c r="D18" s="13" t="s">
        <v>42</v>
      </c>
      <c r="E18" s="14">
        <v>7</v>
      </c>
      <c r="F18" s="14">
        <v>12.1</v>
      </c>
      <c r="G18" s="11">
        <v>36161</v>
      </c>
      <c r="H18" s="12" t="s">
        <v>18</v>
      </c>
      <c r="I18" s="12" t="s">
        <v>22</v>
      </c>
      <c r="J18" s="22">
        <v>45097</v>
      </c>
      <c r="K18" s="23">
        <v>0</v>
      </c>
      <c r="L18" s="23">
        <f t="shared" si="1"/>
        <v>60500</v>
      </c>
      <c r="M18" s="23">
        <f t="shared" si="0"/>
        <v>36300</v>
      </c>
      <c r="N18" s="24">
        <f t="shared" si="2"/>
        <v>96800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8" customHeight="1">
      <c r="A19" s="8">
        <v>17</v>
      </c>
      <c r="B19" s="12" t="s">
        <v>47</v>
      </c>
      <c r="C19" s="12" t="s">
        <v>48</v>
      </c>
      <c r="D19" s="13" t="s">
        <v>42</v>
      </c>
      <c r="E19" s="14">
        <v>7.2</v>
      </c>
      <c r="F19" s="14">
        <v>10.5</v>
      </c>
      <c r="G19" s="11">
        <v>36526</v>
      </c>
      <c r="H19" s="12" t="s">
        <v>18</v>
      </c>
      <c r="I19" s="12" t="s">
        <v>22</v>
      </c>
      <c r="J19" s="22">
        <v>45097</v>
      </c>
      <c r="K19" s="23">
        <v>0</v>
      </c>
      <c r="L19" s="23">
        <f t="shared" si="1"/>
        <v>52500</v>
      </c>
      <c r="M19" s="23">
        <f t="shared" si="0"/>
        <v>31500</v>
      </c>
      <c r="N19" s="24">
        <f t="shared" si="2"/>
        <v>84000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8" customHeight="1">
      <c r="A20" s="8">
        <v>18</v>
      </c>
      <c r="B20" s="9" t="s">
        <v>49</v>
      </c>
      <c r="C20" s="12" t="s">
        <v>50</v>
      </c>
      <c r="D20" s="13" t="s">
        <v>42</v>
      </c>
      <c r="E20" s="14">
        <v>11.5</v>
      </c>
      <c r="F20" s="14">
        <v>35.3</v>
      </c>
      <c r="G20" s="11">
        <v>36495</v>
      </c>
      <c r="H20" s="12" t="s">
        <v>18</v>
      </c>
      <c r="I20" s="12" t="s">
        <v>22</v>
      </c>
      <c r="J20" s="22">
        <v>45111</v>
      </c>
      <c r="K20" s="23">
        <v>0</v>
      </c>
      <c r="L20" s="23">
        <f t="shared" si="1"/>
        <v>176500</v>
      </c>
      <c r="M20" s="23">
        <f t="shared" si="0"/>
        <v>105899.99999999999</v>
      </c>
      <c r="N20" s="24">
        <f t="shared" si="2"/>
        <v>282400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8" customHeight="1">
      <c r="A21" s="8">
        <v>19</v>
      </c>
      <c r="B21" s="12" t="s">
        <v>51</v>
      </c>
      <c r="C21" s="12" t="s">
        <v>52</v>
      </c>
      <c r="D21" s="13" t="s">
        <v>53</v>
      </c>
      <c r="E21" s="14">
        <v>8.2</v>
      </c>
      <c r="F21" s="14">
        <v>11</v>
      </c>
      <c r="G21" s="11">
        <v>36161</v>
      </c>
      <c r="H21" s="12" t="s">
        <v>18</v>
      </c>
      <c r="I21" s="12" t="s">
        <v>22</v>
      </c>
      <c r="J21" s="22">
        <v>45103</v>
      </c>
      <c r="K21" s="23">
        <v>0</v>
      </c>
      <c r="L21" s="23">
        <f t="shared" si="1"/>
        <v>55000</v>
      </c>
      <c r="M21" s="23">
        <f t="shared" si="0"/>
        <v>33000</v>
      </c>
      <c r="N21" s="24">
        <f t="shared" si="2"/>
        <v>88000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8" customHeight="1">
      <c r="A22" s="8">
        <v>20</v>
      </c>
      <c r="B22" s="12" t="s">
        <v>54</v>
      </c>
      <c r="C22" s="12" t="s">
        <v>55</v>
      </c>
      <c r="D22" s="13" t="s">
        <v>53</v>
      </c>
      <c r="E22" s="14">
        <v>9.92</v>
      </c>
      <c r="F22" s="14">
        <v>24.5</v>
      </c>
      <c r="G22" s="11">
        <v>33239</v>
      </c>
      <c r="H22" s="12" t="s">
        <v>18</v>
      </c>
      <c r="I22" s="12" t="s">
        <v>22</v>
      </c>
      <c r="J22" s="22">
        <v>45103</v>
      </c>
      <c r="K22" s="23">
        <v>0</v>
      </c>
      <c r="L22" s="23">
        <f t="shared" si="1"/>
        <v>122500</v>
      </c>
      <c r="M22" s="23">
        <f t="shared" si="0"/>
        <v>73500</v>
      </c>
      <c r="N22" s="24">
        <f t="shared" si="2"/>
        <v>196000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14" s="2" customFormat="1" ht="18" customHeight="1">
      <c r="A23" s="8">
        <v>21</v>
      </c>
      <c r="B23" s="9" t="s">
        <v>56</v>
      </c>
      <c r="C23" s="12" t="s">
        <v>57</v>
      </c>
      <c r="D23" s="13" t="s">
        <v>58</v>
      </c>
      <c r="E23" s="14">
        <v>6.4</v>
      </c>
      <c r="F23" s="14">
        <v>8.8</v>
      </c>
      <c r="G23" s="11">
        <v>35796</v>
      </c>
      <c r="H23" s="12" t="s">
        <v>18</v>
      </c>
      <c r="I23" s="12" t="s">
        <v>22</v>
      </c>
      <c r="J23" s="22">
        <v>45097</v>
      </c>
      <c r="K23" s="23">
        <v>0</v>
      </c>
      <c r="L23" s="23">
        <f t="shared" si="1"/>
        <v>44000</v>
      </c>
      <c r="M23" s="23">
        <f t="shared" si="0"/>
        <v>26400.000000000004</v>
      </c>
      <c r="N23" s="24">
        <f t="shared" si="2"/>
        <v>70400</v>
      </c>
    </row>
    <row r="24" spans="1:14" s="2" customFormat="1" ht="18" customHeight="1">
      <c r="A24" s="8">
        <v>22</v>
      </c>
      <c r="B24" s="12" t="s">
        <v>59</v>
      </c>
      <c r="C24" s="12" t="s">
        <v>60</v>
      </c>
      <c r="D24" s="13" t="s">
        <v>61</v>
      </c>
      <c r="E24" s="14">
        <v>8.5</v>
      </c>
      <c r="F24" s="14">
        <v>8.8</v>
      </c>
      <c r="G24" s="11">
        <v>35096</v>
      </c>
      <c r="H24" s="12" t="s">
        <v>18</v>
      </c>
      <c r="I24" s="12" t="s">
        <v>22</v>
      </c>
      <c r="J24" s="22">
        <v>45103</v>
      </c>
      <c r="K24" s="23">
        <v>0</v>
      </c>
      <c r="L24" s="23">
        <f t="shared" si="1"/>
        <v>44000</v>
      </c>
      <c r="M24" s="23">
        <f t="shared" si="0"/>
        <v>26400.000000000004</v>
      </c>
      <c r="N24" s="24">
        <f t="shared" si="2"/>
        <v>70400</v>
      </c>
    </row>
    <row r="25" spans="1:14" s="2" customFormat="1" ht="18" customHeight="1">
      <c r="A25" s="8">
        <v>23</v>
      </c>
      <c r="B25" s="9" t="s">
        <v>62</v>
      </c>
      <c r="C25" s="9" t="s">
        <v>63</v>
      </c>
      <c r="D25" s="10" t="s">
        <v>64</v>
      </c>
      <c r="E25" s="9">
        <v>11.05</v>
      </c>
      <c r="F25" s="9">
        <v>51.5</v>
      </c>
      <c r="G25" s="11">
        <v>36526</v>
      </c>
      <c r="H25" s="9" t="s">
        <v>18</v>
      </c>
      <c r="I25" s="21" t="s">
        <v>19</v>
      </c>
      <c r="J25" s="22">
        <v>45111</v>
      </c>
      <c r="K25" s="23">
        <f>7000*F25/2</f>
        <v>180250</v>
      </c>
      <c r="L25" s="23">
        <f>7000*F25/2</f>
        <v>180250</v>
      </c>
      <c r="M25" s="23">
        <f t="shared" si="0"/>
        <v>154500</v>
      </c>
      <c r="N25" s="24">
        <f>10000*F25</f>
        <v>515000</v>
      </c>
    </row>
    <row r="26" spans="1:14" s="2" customFormat="1" ht="18" customHeight="1">
      <c r="A26" s="8">
        <v>24</v>
      </c>
      <c r="B26" s="12" t="s">
        <v>65</v>
      </c>
      <c r="C26" s="12" t="s">
        <v>66</v>
      </c>
      <c r="D26" s="13" t="s">
        <v>67</v>
      </c>
      <c r="E26" s="14">
        <v>7</v>
      </c>
      <c r="F26" s="14">
        <v>8.8</v>
      </c>
      <c r="G26" s="11">
        <v>34335</v>
      </c>
      <c r="H26" s="12" t="s">
        <v>18</v>
      </c>
      <c r="I26" s="12" t="s">
        <v>22</v>
      </c>
      <c r="J26" s="22">
        <v>45089</v>
      </c>
      <c r="K26" s="23">
        <v>0</v>
      </c>
      <c r="L26" s="23">
        <f>F26*5000</f>
        <v>44000</v>
      </c>
      <c r="M26" s="23">
        <f t="shared" si="0"/>
        <v>26400.000000000004</v>
      </c>
      <c r="N26" s="24">
        <f>8000*F26</f>
        <v>70400</v>
      </c>
    </row>
    <row r="27" spans="1:14" s="2" customFormat="1" ht="18" customHeight="1">
      <c r="A27" s="8">
        <v>25</v>
      </c>
      <c r="B27" s="9" t="s">
        <v>68</v>
      </c>
      <c r="C27" s="9" t="s">
        <v>69</v>
      </c>
      <c r="D27" s="10" t="s">
        <v>70</v>
      </c>
      <c r="E27" s="9">
        <v>8.55</v>
      </c>
      <c r="F27" s="9">
        <v>8.8</v>
      </c>
      <c r="G27" s="11">
        <v>36152</v>
      </c>
      <c r="H27" s="9" t="s">
        <v>18</v>
      </c>
      <c r="I27" s="21" t="s">
        <v>19</v>
      </c>
      <c r="J27" s="22">
        <v>45084</v>
      </c>
      <c r="K27" s="23">
        <f>7000*F27/2</f>
        <v>30800.000000000004</v>
      </c>
      <c r="L27" s="23">
        <f>7000*F27/2</f>
        <v>30800.000000000004</v>
      </c>
      <c r="M27" s="23">
        <f t="shared" si="0"/>
        <v>26400.000000000004</v>
      </c>
      <c r="N27" s="24">
        <f>10000*F27</f>
        <v>88000</v>
      </c>
    </row>
    <row r="28" spans="1:14" s="2" customFormat="1" ht="18" customHeight="1">
      <c r="A28" s="8">
        <v>26</v>
      </c>
      <c r="B28" s="12" t="s">
        <v>71</v>
      </c>
      <c r="C28" s="12" t="s">
        <v>72</v>
      </c>
      <c r="D28" s="13" t="s">
        <v>73</v>
      </c>
      <c r="E28" s="14">
        <v>7.2</v>
      </c>
      <c r="F28" s="14">
        <v>8.8</v>
      </c>
      <c r="G28" s="11">
        <v>35064</v>
      </c>
      <c r="H28" s="12" t="s">
        <v>18</v>
      </c>
      <c r="I28" s="12" t="s">
        <v>22</v>
      </c>
      <c r="J28" s="22">
        <v>45103</v>
      </c>
      <c r="K28" s="23">
        <v>0</v>
      </c>
      <c r="L28" s="23">
        <f>F28*5000</f>
        <v>44000</v>
      </c>
      <c r="M28" s="23">
        <f t="shared" si="0"/>
        <v>26400.000000000004</v>
      </c>
      <c r="N28" s="24">
        <f>8000*F28</f>
        <v>70400</v>
      </c>
    </row>
    <row r="29" spans="1:14" s="2" customFormat="1" ht="18" customHeight="1">
      <c r="A29" s="8">
        <v>27</v>
      </c>
      <c r="B29" s="12" t="s">
        <v>74</v>
      </c>
      <c r="C29" s="12" t="s">
        <v>75</v>
      </c>
      <c r="D29" s="13" t="s">
        <v>76</v>
      </c>
      <c r="E29" s="14">
        <v>10.2</v>
      </c>
      <c r="F29" s="14">
        <v>11</v>
      </c>
      <c r="G29" s="11">
        <v>34700</v>
      </c>
      <c r="H29" s="12" t="s">
        <v>18</v>
      </c>
      <c r="I29" s="12" t="s">
        <v>22</v>
      </c>
      <c r="J29" s="22">
        <v>45084</v>
      </c>
      <c r="K29" s="23">
        <v>0</v>
      </c>
      <c r="L29" s="23">
        <f>F29*5000</f>
        <v>55000</v>
      </c>
      <c r="M29" s="23">
        <f t="shared" si="0"/>
        <v>33000</v>
      </c>
      <c r="N29" s="24">
        <f>8000*F29</f>
        <v>88000</v>
      </c>
    </row>
    <row r="30" spans="1:14" s="2" customFormat="1" ht="18" customHeight="1">
      <c r="A30" s="8">
        <v>28</v>
      </c>
      <c r="B30" s="12" t="s">
        <v>77</v>
      </c>
      <c r="C30" s="12" t="s">
        <v>78</v>
      </c>
      <c r="D30" s="13" t="s">
        <v>79</v>
      </c>
      <c r="E30" s="14">
        <v>10</v>
      </c>
      <c r="F30" s="14">
        <v>8.8</v>
      </c>
      <c r="G30" s="11">
        <v>32874</v>
      </c>
      <c r="H30" s="12" t="s">
        <v>18</v>
      </c>
      <c r="I30" s="12" t="s">
        <v>22</v>
      </c>
      <c r="J30" s="22">
        <v>45111</v>
      </c>
      <c r="K30" s="23">
        <v>0</v>
      </c>
      <c r="L30" s="23">
        <f>F30*5000</f>
        <v>44000</v>
      </c>
      <c r="M30" s="23">
        <f t="shared" si="0"/>
        <v>26400.000000000004</v>
      </c>
      <c r="N30" s="24">
        <f>8000*F30</f>
        <v>70400</v>
      </c>
    </row>
    <row r="31" spans="1:14" s="2" customFormat="1" ht="18" customHeight="1">
      <c r="A31" s="8">
        <v>29</v>
      </c>
      <c r="B31" s="9" t="s">
        <v>80</v>
      </c>
      <c r="C31" s="12" t="s">
        <v>81</v>
      </c>
      <c r="D31" s="13" t="s">
        <v>76</v>
      </c>
      <c r="E31" s="14">
        <v>9.7</v>
      </c>
      <c r="F31" s="14">
        <v>13.2</v>
      </c>
      <c r="G31" s="11">
        <v>35856</v>
      </c>
      <c r="H31" s="12" t="s">
        <v>18</v>
      </c>
      <c r="I31" s="12" t="s">
        <v>22</v>
      </c>
      <c r="J31" s="22">
        <v>45097</v>
      </c>
      <c r="K31" s="23">
        <v>0</v>
      </c>
      <c r="L31" s="23">
        <f>F31*5000</f>
        <v>66000</v>
      </c>
      <c r="M31" s="23">
        <f t="shared" si="0"/>
        <v>39600</v>
      </c>
      <c r="N31" s="24">
        <f>8000*F31</f>
        <v>105600</v>
      </c>
    </row>
    <row r="32" spans="1:14" s="2" customFormat="1" ht="18" customHeight="1">
      <c r="A32" s="8">
        <v>30</v>
      </c>
      <c r="B32" s="9" t="s">
        <v>82</v>
      </c>
      <c r="C32" s="12" t="s">
        <v>81</v>
      </c>
      <c r="D32" s="13" t="s">
        <v>76</v>
      </c>
      <c r="E32" s="14">
        <v>6.8</v>
      </c>
      <c r="F32" s="14">
        <v>8.8</v>
      </c>
      <c r="G32" s="11">
        <v>35217</v>
      </c>
      <c r="H32" s="12" t="s">
        <v>18</v>
      </c>
      <c r="I32" s="12" t="s">
        <v>22</v>
      </c>
      <c r="J32" s="22">
        <v>45097</v>
      </c>
      <c r="K32" s="23">
        <v>0</v>
      </c>
      <c r="L32" s="23">
        <f>F32*5000</f>
        <v>44000</v>
      </c>
      <c r="M32" s="23">
        <f t="shared" si="0"/>
        <v>26400.000000000004</v>
      </c>
      <c r="N32" s="24">
        <f>8000*F32</f>
        <v>70400</v>
      </c>
    </row>
    <row r="33" spans="1:14" s="2" customFormat="1" ht="18" customHeight="1">
      <c r="A33" s="8">
        <v>31</v>
      </c>
      <c r="B33" s="9" t="s">
        <v>83</v>
      </c>
      <c r="C33" s="9" t="s">
        <v>84</v>
      </c>
      <c r="D33" s="10" t="s">
        <v>85</v>
      </c>
      <c r="E33" s="9">
        <v>11.95</v>
      </c>
      <c r="F33" s="9">
        <v>32</v>
      </c>
      <c r="G33" s="11">
        <v>36253</v>
      </c>
      <c r="H33" s="9" t="s">
        <v>18</v>
      </c>
      <c r="I33" s="21" t="s">
        <v>19</v>
      </c>
      <c r="J33" s="22">
        <v>45089</v>
      </c>
      <c r="K33" s="23">
        <f>7000*F33/2</f>
        <v>112000</v>
      </c>
      <c r="L33" s="23">
        <f>7000*F33/2</f>
        <v>112000</v>
      </c>
      <c r="M33" s="23">
        <f t="shared" si="0"/>
        <v>96000</v>
      </c>
      <c r="N33" s="24">
        <f>10000*F33</f>
        <v>320000</v>
      </c>
    </row>
    <row r="34" spans="1:14" s="2" customFormat="1" ht="18" customHeight="1">
      <c r="A34" s="8">
        <v>32</v>
      </c>
      <c r="B34" s="9" t="s">
        <v>86</v>
      </c>
      <c r="C34" s="9" t="s">
        <v>87</v>
      </c>
      <c r="D34" s="10" t="s">
        <v>88</v>
      </c>
      <c r="E34" s="9">
        <v>24.45</v>
      </c>
      <c r="F34" s="9">
        <v>200.5</v>
      </c>
      <c r="G34" s="11">
        <v>40242</v>
      </c>
      <c r="H34" s="9" t="s">
        <v>18</v>
      </c>
      <c r="I34" s="21" t="s">
        <v>19</v>
      </c>
      <c r="J34" s="22">
        <v>45103</v>
      </c>
      <c r="K34" s="23">
        <f>7000*F34/2</f>
        <v>701750</v>
      </c>
      <c r="L34" s="23">
        <f>7000*F34/2</f>
        <v>701750</v>
      </c>
      <c r="M34" s="23">
        <f t="shared" si="0"/>
        <v>601500</v>
      </c>
      <c r="N34" s="24">
        <f>10000*F34</f>
        <v>2005000</v>
      </c>
    </row>
    <row r="35" spans="1:14" s="2" customFormat="1" ht="18" customHeight="1">
      <c r="A35" s="8">
        <v>33</v>
      </c>
      <c r="B35" s="12" t="s">
        <v>89</v>
      </c>
      <c r="C35" s="12" t="s">
        <v>90</v>
      </c>
      <c r="D35" s="13" t="s">
        <v>91</v>
      </c>
      <c r="E35" s="14">
        <v>6.5</v>
      </c>
      <c r="F35" s="14">
        <v>16.2</v>
      </c>
      <c r="G35" s="11">
        <v>36526</v>
      </c>
      <c r="H35" s="12" t="s">
        <v>18</v>
      </c>
      <c r="I35" s="12" t="s">
        <v>22</v>
      </c>
      <c r="J35" s="22">
        <v>45111</v>
      </c>
      <c r="K35" s="23">
        <v>0</v>
      </c>
      <c r="L35" s="23">
        <f>F35*5000</f>
        <v>81000</v>
      </c>
      <c r="M35" s="23">
        <f t="shared" si="0"/>
        <v>48600</v>
      </c>
      <c r="N35" s="24">
        <f>8000*F35</f>
        <v>129600</v>
      </c>
    </row>
    <row r="36" spans="1:14" s="3" customFormat="1" ht="34.5" customHeight="1">
      <c r="A36" s="8" t="s">
        <v>92</v>
      </c>
      <c r="B36" s="17"/>
      <c r="C36" s="17"/>
      <c r="D36" s="17"/>
      <c r="E36" s="17"/>
      <c r="F36" s="17"/>
      <c r="G36" s="17"/>
      <c r="H36" s="17"/>
      <c r="I36" s="17"/>
      <c r="J36" s="17"/>
      <c r="K36" s="25">
        <f>SUM(K3:K35)</f>
        <v>1301300</v>
      </c>
      <c r="L36" s="25">
        <f>SUM(L3:L35)</f>
        <v>3179800</v>
      </c>
      <c r="M36" s="25">
        <f>SUM(M3:M35)</f>
        <v>2242500</v>
      </c>
      <c r="N36" s="26">
        <f>SUM(N3:N35)</f>
        <v>6723600</v>
      </c>
    </row>
  </sheetData>
  <sheetProtection/>
  <autoFilter ref="A2:AV36">
    <sortState ref="A3:AV36">
      <sortCondition sortBy="value" ref="B3:B36"/>
    </sortState>
  </autoFilter>
  <mergeCells count="1">
    <mergeCell ref="A1:N1"/>
  </mergeCells>
  <printOptions/>
  <pageMargins left="0.4326388888888889" right="0.3145833333333333" top="0.19652777777777777" bottom="0.275" header="0.2361111111111111" footer="0.275"/>
  <pageSetup fitToHeight="0" fitToWidth="1" horizontalDpi="300" verticalDpi="3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 yue</dc:creator>
  <cp:keywords/>
  <dc:description/>
  <cp:lastModifiedBy>Administrator</cp:lastModifiedBy>
  <dcterms:created xsi:type="dcterms:W3CDTF">2013-10-17T08:17:31Z</dcterms:created>
  <dcterms:modified xsi:type="dcterms:W3CDTF">2023-07-11T07:51:24Z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29D81C6BF23C4E3C831EF27F69961AFB</vt:lpwstr>
  </property>
</Properties>
</file>