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实际发放" sheetId="1" r:id="rId1"/>
  </sheets>
  <externalReferences>
    <externalReference r:id="rId2"/>
  </externalReferences>
  <definedNames>
    <definedName name="_xlnm._FilterDatabase" localSheetId="0" hidden="1">实际发放!$A$3:$E$3</definedName>
    <definedName name="_xlnm.Print_Titles" localSheetId="0">实际发放!$2:$3</definedName>
  </definedNames>
  <calcPr calcId="144525"/>
</workbook>
</file>

<file path=xl/sharedStrings.xml><?xml version="1.0" encoding="utf-8"?>
<sst xmlns="http://schemas.openxmlformats.org/spreadsheetml/2006/main" count="57" uniqueCount="57">
  <si>
    <t>附件</t>
  </si>
  <si>
    <t>中国广州人力资源服务产业园南沙园区2021年入驻园区奖励、经营贡献奖励、公共设施使用奖励
及第三批办公用房补贴、物管补贴项目拟兑现名单</t>
  </si>
  <si>
    <t>序号</t>
  </si>
  <si>
    <t>单位名称</t>
  </si>
  <si>
    <t>统一信用代码</t>
  </si>
  <si>
    <t>拟发放办公用房补贴（元）</t>
  </si>
  <si>
    <t>拟发放物管补贴（元）</t>
  </si>
  <si>
    <t>拟发放公共设施使用补贴（元）</t>
  </si>
  <si>
    <t>入驻园区奖励（元）</t>
  </si>
  <si>
    <t>经营贡献奖励（元）</t>
  </si>
  <si>
    <t>拟发放总额（元）</t>
  </si>
  <si>
    <t>1</t>
  </si>
  <si>
    <t>广州南仕邦人力资源有限公司</t>
  </si>
  <si>
    <t>91440101MA5AUCEQ3P</t>
  </si>
  <si>
    <t>2</t>
  </si>
  <si>
    <t>广州南沙人力资源发展有限公司</t>
  </si>
  <si>
    <t>91440101673484046K</t>
  </si>
  <si>
    <t>3</t>
  </si>
  <si>
    <t>广州南沙人才经营有限公司</t>
  </si>
  <si>
    <t>4</t>
  </si>
  <si>
    <t>广州市南沙区人力资源协会</t>
  </si>
  <si>
    <t>514401150880572623</t>
  </si>
  <si>
    <t>5</t>
  </si>
  <si>
    <t>国昆广源（广州）科技有限公司</t>
  </si>
  <si>
    <t>91440101MA9Y48GL</t>
  </si>
  <si>
    <t>6</t>
  </si>
  <si>
    <t>广州市南沙区合创人力资源服务中心</t>
  </si>
  <si>
    <t>52440115MJL06479X</t>
  </si>
  <si>
    <t>7</t>
  </si>
  <si>
    <t>广州欢派人力资源有限公司</t>
  </si>
  <si>
    <t>91440101MA9UM9AC7H</t>
  </si>
  <si>
    <t>8</t>
  </si>
  <si>
    <t>广州市晨达人力资源有限公司</t>
  </si>
  <si>
    <t>91440101MA5AQ8L</t>
  </si>
  <si>
    <t>9</t>
  </si>
  <si>
    <t>聚智人才管理咨询（广州）有限公司</t>
  </si>
  <si>
    <t>91440101MA9UKCM53J</t>
  </si>
  <si>
    <t>10</t>
  </si>
  <si>
    <t>广州南方仕通网络科技有限公司</t>
  </si>
  <si>
    <t>31440106799402106M</t>
  </si>
  <si>
    <t>11</t>
  </si>
  <si>
    <t>广州湾区保险销售有限公司</t>
  </si>
  <si>
    <t>914413236964237485</t>
  </si>
  <si>
    <t>12</t>
  </si>
  <si>
    <t>广州南沙八方锦程人力资源有限公司</t>
  </si>
  <si>
    <t>91440101MA9W1A1YX4</t>
  </si>
  <si>
    <t>14</t>
  </si>
  <si>
    <t>广州市南骏人力资源有限公司</t>
  </si>
  <si>
    <t>15</t>
  </si>
  <si>
    <t>鸥海（广东）科技有限公司</t>
  </si>
  <si>
    <t>91440101MA9XUQKG6M</t>
  </si>
  <si>
    <t>16</t>
  </si>
  <si>
    <t>广州市南沙区锐仕方达人力资源顾问有限公司</t>
  </si>
  <si>
    <t>91440101MA9XYDYR1M</t>
  </si>
  <si>
    <t>17</t>
  </si>
  <si>
    <t>午马（广州）人力资源开发有限公司</t>
  </si>
  <si>
    <t>91440101MA9W9QQP2Y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</si>
</sst>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9825;&#8212;&#8212;&#20135;&#19994;&#22253;&#12289;&#20154;&#25165;&#8212;&#8212;&#9825;\2-1=&#20154;&#21147;&#36164;&#28304;&#26381;&#21153;&#20135;&#19994;&#22253;\6=&#25206;&#25345;&#25919;&#31574;&#20817;&#29616;\202206&#32463;&#33829;&#36129;&#29486;&#22870;&#12289;&#20837;&#39547;&#22253;&#21306;&#22870;&#21169;&#12289;&#21150;&#20844;&#29992;&#25151;&#12289;&#29289;&#31649;&#34917;&#36148;&#12289;&#20844;&#20849;&#35774;&#26045;&#20351;&#29992;&#34917;&#36148;\7=&#26465;&#20214;&#23457;&#26680;\&#28041;&#31246;&#24773;&#20917;&#26680;&#265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B5" t="str">
            <v>广州南仕邦人力资源有限公司</v>
          </cell>
          <cell r="C5" t="str">
            <v>91440101MA5AUCEQ3P</v>
          </cell>
        </row>
        <row r="6">
          <cell r="B6" t="str">
            <v>广州南方仕通网络科技有限公司</v>
          </cell>
          <cell r="C6" t="str">
            <v>91440106799402106M</v>
          </cell>
        </row>
        <row r="7">
          <cell r="B7" t="str">
            <v>广州湾区保险销售有限公司</v>
          </cell>
          <cell r="C7" t="str">
            <v>914413236964237485</v>
          </cell>
        </row>
        <row r="8">
          <cell r="B8" t="str">
            <v>广州南沙人力资源发展有限公司</v>
          </cell>
          <cell r="C8" t="str">
            <v>91440101673484046K</v>
          </cell>
        </row>
        <row r="9">
          <cell r="B9" t="str">
            <v>广州南沙人才经营有限公司</v>
          </cell>
          <cell r="C9" t="str">
            <v>914401157619280061</v>
          </cell>
        </row>
        <row r="10">
          <cell r="B10" t="str">
            <v>广州市晨达人力资源有限公司</v>
          </cell>
          <cell r="C10" t="str">
            <v>91440101MA5AQ8LX2P</v>
          </cell>
        </row>
        <row r="11">
          <cell r="B11" t="str">
            <v>广州欢派人力资源有限公司</v>
          </cell>
          <cell r="C11" t="str">
            <v>91440101MA9UM9AC7H</v>
          </cell>
        </row>
        <row r="12">
          <cell r="B12" t="str">
            <v>广州南沙八方锦程人力资源有限公司</v>
          </cell>
          <cell r="C12" t="str">
            <v>91440101MA9UKKRM6M</v>
          </cell>
        </row>
        <row r="13">
          <cell r="B13" t="str">
            <v>聚智人才管理咨询（广州）有限公司</v>
          </cell>
          <cell r="C13" t="str">
            <v>91440101MA9UKCM53J</v>
          </cell>
        </row>
        <row r="14">
          <cell r="B14" t="str">
            <v>国昆广源（广州）科技有限公司</v>
          </cell>
          <cell r="C14" t="str">
            <v>91440101MA9Y48GL16</v>
          </cell>
        </row>
        <row r="15">
          <cell r="B15" t="str">
            <v>广州市南骏人力资源有限公司</v>
          </cell>
          <cell r="C15" t="str">
            <v>91440101MA9W1A1YX4</v>
          </cell>
        </row>
        <row r="16">
          <cell r="B16" t="str">
            <v>鸥海（广东）科技有限公司</v>
          </cell>
          <cell r="C16" t="str">
            <v>91440101MA9XUQKG6M</v>
          </cell>
        </row>
        <row r="17">
          <cell r="B17" t="str">
            <v>午马（广州）人力资源开发有限公司</v>
          </cell>
          <cell r="C17" t="str">
            <v>91440101MA9W9QQP2Y</v>
          </cell>
        </row>
        <row r="18">
          <cell r="B18" t="str">
            <v>广州市南沙区锐仕方达人力资源顾问有限公司</v>
          </cell>
          <cell r="C18" t="str">
            <v>91440101MA9XYDYR1M</v>
          </cell>
        </row>
        <row r="19">
          <cell r="B19" t="str">
            <v>广州市南沙区人力资源协会</v>
          </cell>
          <cell r="C19" t="str">
            <v>514401150880572623</v>
          </cell>
        </row>
        <row r="20">
          <cell r="B20" t="str">
            <v>广州市南沙区合创人力资源服务中心</v>
          </cell>
          <cell r="C20" t="str">
            <v>52440115MJL06479XJ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zoomScale="85" zoomScaleNormal="85" workbookViewId="0">
      <selection activeCell="G9" sqref="G9"/>
    </sheetView>
  </sheetViews>
  <sheetFormatPr defaultColWidth="9" defaultRowHeight="38" customHeight="1"/>
  <cols>
    <col min="1" max="1" width="7.5" customWidth="1"/>
    <col min="2" max="2" width="49.4083333333333" customWidth="1"/>
    <col min="3" max="3" width="26.0666666666667" customWidth="1"/>
    <col min="4" max="4" width="33.8166666666667" customWidth="1"/>
    <col min="5" max="5" width="28.2333333333333" customWidth="1"/>
    <col min="6" max="6" width="38.9666666666667" customWidth="1"/>
    <col min="7" max="7" width="29.8416666666667" customWidth="1"/>
    <col min="8" max="8" width="27.05" customWidth="1"/>
    <col min="9" max="9" width="27.3583333333333" customWidth="1"/>
  </cols>
  <sheetData>
    <row r="1" customHeight="1" spans="1:8">
      <c r="A1" s="2" t="s">
        <v>0</v>
      </c>
      <c r="B1" s="2"/>
      <c r="C1" s="2"/>
      <c r="D1" s="3"/>
      <c r="E1" s="3"/>
      <c r="F1" s="3"/>
      <c r="G1" s="3"/>
      <c r="H1" s="3"/>
    </row>
    <row r="2" ht="77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6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5" customHeight="1" spans="1:9">
      <c r="A4" s="6" t="s">
        <v>11</v>
      </c>
      <c r="B4" s="7" t="s">
        <v>12</v>
      </c>
      <c r="C4" s="8" t="s">
        <v>13</v>
      </c>
      <c r="D4" s="9">
        <v>1063035.84</v>
      </c>
      <c r="E4" s="9">
        <v>250716</v>
      </c>
      <c r="F4" s="9">
        <v>0</v>
      </c>
      <c r="G4" s="10">
        <v>0</v>
      </c>
      <c r="H4" s="10">
        <v>0</v>
      </c>
      <c r="I4" s="13">
        <f>SUM(D4:H4)</f>
        <v>1313751.84</v>
      </c>
    </row>
    <row r="5" s="1" customFormat="1" ht="45" customHeight="1" spans="1:9">
      <c r="A5" s="6" t="s">
        <v>14</v>
      </c>
      <c r="B5" s="7" t="s">
        <v>15</v>
      </c>
      <c r="C5" s="8" t="s">
        <v>16</v>
      </c>
      <c r="D5" s="9">
        <v>287973</v>
      </c>
      <c r="E5" s="9">
        <v>68564.25</v>
      </c>
      <c r="F5" s="9">
        <v>100000</v>
      </c>
      <c r="G5" s="10">
        <v>0</v>
      </c>
      <c r="H5" s="10">
        <v>328270</v>
      </c>
      <c r="I5" s="13">
        <f t="shared" ref="I5:I20" si="0">SUM(D5:H5)</f>
        <v>784807.25</v>
      </c>
    </row>
    <row r="6" s="1" customFormat="1" ht="45" customHeight="1" spans="1:9">
      <c r="A6" s="6" t="s">
        <v>17</v>
      </c>
      <c r="B6" s="7" t="s">
        <v>18</v>
      </c>
      <c r="C6" s="8" t="str">
        <f>VLOOKUP(B6,[1]Sheet1!$B$5:$C$20,2,0)</f>
        <v>914401157619280061</v>
      </c>
      <c r="D6" s="9">
        <v>192537</v>
      </c>
      <c r="E6" s="9">
        <v>45841.5</v>
      </c>
      <c r="F6" s="9">
        <v>0</v>
      </c>
      <c r="G6" s="10">
        <v>0</v>
      </c>
      <c r="H6" s="10">
        <v>567715</v>
      </c>
      <c r="I6" s="13">
        <f t="shared" si="0"/>
        <v>806093.5</v>
      </c>
    </row>
    <row r="7" s="1" customFormat="1" ht="45" customHeight="1" spans="1:9">
      <c r="A7" s="6" t="s">
        <v>19</v>
      </c>
      <c r="B7" s="7" t="s">
        <v>20</v>
      </c>
      <c r="C7" s="14" t="s">
        <v>21</v>
      </c>
      <c r="D7" s="9">
        <v>22680</v>
      </c>
      <c r="E7" s="9">
        <v>5400</v>
      </c>
      <c r="F7" s="9">
        <v>85200</v>
      </c>
      <c r="G7" s="10">
        <v>0</v>
      </c>
      <c r="H7" s="10">
        <v>0</v>
      </c>
      <c r="I7" s="13">
        <f t="shared" si="0"/>
        <v>113280</v>
      </c>
    </row>
    <row r="8" s="1" customFormat="1" ht="45" customHeight="1" spans="1:9">
      <c r="A8" s="6" t="s">
        <v>22</v>
      </c>
      <c r="B8" s="7" t="s">
        <v>23</v>
      </c>
      <c r="C8" s="8" t="s">
        <v>24</v>
      </c>
      <c r="D8" s="9">
        <v>51955</v>
      </c>
      <c r="E8" s="9">
        <v>17827.25</v>
      </c>
      <c r="F8" s="9">
        <v>0</v>
      </c>
      <c r="G8" s="10">
        <v>0</v>
      </c>
      <c r="H8" s="10">
        <v>0</v>
      </c>
      <c r="I8" s="13">
        <f t="shared" si="0"/>
        <v>69782.25</v>
      </c>
    </row>
    <row r="9" s="1" customFormat="1" ht="45" customHeight="1" spans="1:9">
      <c r="A9" s="6" t="s">
        <v>25</v>
      </c>
      <c r="B9" s="7" t="s">
        <v>26</v>
      </c>
      <c r="C9" s="8" t="s">
        <v>27</v>
      </c>
      <c r="D9" s="9">
        <v>48608</v>
      </c>
      <c r="E9" s="9">
        <v>11574</v>
      </c>
      <c r="F9" s="9">
        <v>0</v>
      </c>
      <c r="G9" s="10">
        <v>0</v>
      </c>
      <c r="H9" s="10">
        <v>0</v>
      </c>
      <c r="I9" s="13">
        <f t="shared" si="0"/>
        <v>60182</v>
      </c>
    </row>
    <row r="10" ht="45" customHeight="1" spans="1:9">
      <c r="A10" s="6" t="s">
        <v>28</v>
      </c>
      <c r="B10" s="7" t="s">
        <v>29</v>
      </c>
      <c r="C10" s="8" t="s">
        <v>30</v>
      </c>
      <c r="D10" s="9">
        <v>2731872</v>
      </c>
      <c r="E10" s="9">
        <v>840576</v>
      </c>
      <c r="F10" s="9">
        <v>0</v>
      </c>
      <c r="G10" s="9">
        <v>100000</v>
      </c>
      <c r="H10" s="10">
        <v>0</v>
      </c>
      <c r="I10" s="13">
        <f t="shared" si="0"/>
        <v>3672448</v>
      </c>
    </row>
    <row r="11" ht="45" customHeight="1" spans="1:9">
      <c r="A11" s="6" t="s">
        <v>31</v>
      </c>
      <c r="B11" s="7" t="s">
        <v>32</v>
      </c>
      <c r="C11" s="8" t="s">
        <v>33</v>
      </c>
      <c r="D11" s="9">
        <v>74872</v>
      </c>
      <c r="E11" s="9">
        <v>22920.75</v>
      </c>
      <c r="F11" s="9">
        <v>0</v>
      </c>
      <c r="G11" s="9">
        <v>100000</v>
      </c>
      <c r="H11" s="10">
        <v>0</v>
      </c>
      <c r="I11" s="13">
        <f t="shared" si="0"/>
        <v>197792.75</v>
      </c>
    </row>
    <row r="12" ht="45" customHeight="1" spans="1:9">
      <c r="A12" s="6" t="s">
        <v>34</v>
      </c>
      <c r="B12" s="7" t="s">
        <v>35</v>
      </c>
      <c r="C12" s="8" t="s">
        <v>36</v>
      </c>
      <c r="D12" s="9">
        <v>191982</v>
      </c>
      <c r="E12" s="9">
        <v>45709.5</v>
      </c>
      <c r="F12" s="9">
        <v>85200</v>
      </c>
      <c r="G12" s="10">
        <v>0</v>
      </c>
      <c r="H12" s="10">
        <v>0</v>
      </c>
      <c r="I12" s="13">
        <f t="shared" si="0"/>
        <v>322891.5</v>
      </c>
    </row>
    <row r="13" ht="45" customHeight="1" spans="1:9">
      <c r="A13" s="6" t="s">
        <v>37</v>
      </c>
      <c r="B13" s="7" t="s">
        <v>38</v>
      </c>
      <c r="C13" s="8" t="s">
        <v>39</v>
      </c>
      <c r="D13" s="9">
        <v>632599.52</v>
      </c>
      <c r="E13" s="9">
        <v>149198</v>
      </c>
      <c r="F13" s="9">
        <v>0</v>
      </c>
      <c r="G13" s="10">
        <v>0</v>
      </c>
      <c r="H13" s="10">
        <v>0</v>
      </c>
      <c r="I13" s="13">
        <f t="shared" si="0"/>
        <v>781797.52</v>
      </c>
    </row>
    <row r="14" ht="45" customHeight="1" spans="1:9">
      <c r="A14" s="6" t="s">
        <v>40</v>
      </c>
      <c r="B14" s="7" t="s">
        <v>41</v>
      </c>
      <c r="C14" s="15" t="s">
        <v>42</v>
      </c>
      <c r="D14" s="9">
        <v>86385.76</v>
      </c>
      <c r="E14" s="9">
        <v>20374</v>
      </c>
      <c r="F14" s="9">
        <v>0</v>
      </c>
      <c r="G14" s="10">
        <v>0</v>
      </c>
      <c r="H14" s="10">
        <v>0</v>
      </c>
      <c r="I14" s="13">
        <f t="shared" si="0"/>
        <v>106759.76</v>
      </c>
    </row>
    <row r="15" ht="45" customHeight="1" spans="1:9">
      <c r="A15" s="6" t="s">
        <v>43</v>
      </c>
      <c r="B15" s="12" t="s">
        <v>44</v>
      </c>
      <c r="C15" s="8" t="s">
        <v>45</v>
      </c>
      <c r="D15" s="9">
        <v>713119</v>
      </c>
      <c r="E15" s="9">
        <v>215144</v>
      </c>
      <c r="F15" s="9">
        <v>91200</v>
      </c>
      <c r="G15" s="10">
        <v>0</v>
      </c>
      <c r="H15" s="10">
        <v>0</v>
      </c>
      <c r="I15" s="13">
        <f t="shared" si="0"/>
        <v>1019463</v>
      </c>
    </row>
    <row r="16" ht="45" customHeight="1" spans="1:9">
      <c r="A16" s="6" t="s">
        <v>46</v>
      </c>
      <c r="B16" s="7" t="s">
        <v>47</v>
      </c>
      <c r="C16" s="8" t="str">
        <f>VLOOKUP(B16,[1]Sheet1!$B$5:$C$20,2,0)</f>
        <v>91440101MA9W1A1YX4</v>
      </c>
      <c r="D16" s="9">
        <v>191982</v>
      </c>
      <c r="E16" s="9">
        <v>60946</v>
      </c>
      <c r="F16" s="9">
        <v>0</v>
      </c>
      <c r="G16" s="10">
        <v>0</v>
      </c>
      <c r="H16" s="10">
        <v>0</v>
      </c>
      <c r="I16" s="13">
        <f t="shared" si="0"/>
        <v>252928</v>
      </c>
    </row>
    <row r="17" ht="45" customHeight="1" spans="1:9">
      <c r="A17" s="6" t="s">
        <v>48</v>
      </c>
      <c r="B17" s="7" t="s">
        <v>49</v>
      </c>
      <c r="C17" s="8" t="s">
        <v>50</v>
      </c>
      <c r="D17" s="9">
        <v>112230</v>
      </c>
      <c r="E17" s="9">
        <v>31318.16</v>
      </c>
      <c r="F17" s="9">
        <v>0</v>
      </c>
      <c r="G17" s="10">
        <v>0</v>
      </c>
      <c r="H17" s="10">
        <v>0</v>
      </c>
      <c r="I17" s="13">
        <f t="shared" si="0"/>
        <v>143548.16</v>
      </c>
    </row>
    <row r="18" ht="45" customHeight="1" spans="1:9">
      <c r="A18" s="6" t="s">
        <v>51</v>
      </c>
      <c r="B18" s="7" t="s">
        <v>52</v>
      </c>
      <c r="C18" s="8" t="s">
        <v>53</v>
      </c>
      <c r="D18" s="9">
        <v>99760</v>
      </c>
      <c r="E18" s="9">
        <v>28898.34</v>
      </c>
      <c r="F18" s="9">
        <v>0</v>
      </c>
      <c r="G18" s="10">
        <v>0</v>
      </c>
      <c r="H18" s="10">
        <v>0</v>
      </c>
      <c r="I18" s="13">
        <f t="shared" si="0"/>
        <v>128658.34</v>
      </c>
    </row>
    <row r="19" ht="45" customHeight="1" spans="1:9">
      <c r="A19" s="6" t="s">
        <v>54</v>
      </c>
      <c r="B19" s="7" t="s">
        <v>55</v>
      </c>
      <c r="C19" s="8" t="s">
        <v>56</v>
      </c>
      <c r="D19" s="9">
        <v>112230</v>
      </c>
      <c r="E19" s="9">
        <v>26721</v>
      </c>
      <c r="F19" s="9">
        <v>0</v>
      </c>
      <c r="G19" s="10">
        <v>0</v>
      </c>
      <c r="H19" s="10">
        <v>0</v>
      </c>
      <c r="I19" s="13">
        <f t="shared" si="0"/>
        <v>138951</v>
      </c>
    </row>
  </sheetData>
  <mergeCells count="1">
    <mergeCell ref="A2:I2"/>
  </mergeCells>
  <printOptions horizontalCentered="1"/>
  <pageMargins left="0.236111111111111" right="0.236111111111111" top="0" bottom="0" header="0.314583333333333" footer="0.314583333333333"/>
  <pageSetup paperSize="9" scale="5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实际发放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X冠聪</dc:creator>
  <cp:lastModifiedBy>Kikiccc</cp:lastModifiedBy>
  <dcterms:created xsi:type="dcterms:W3CDTF">2019-11-19T10:22:00Z</dcterms:created>
  <dcterms:modified xsi:type="dcterms:W3CDTF">2022-10-26T08:27:54Z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7E2A1149952044C5A7A833EAC55F71AC</vt:lpwstr>
  </property>
</Properties>
</file>